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>
    <definedName hidden="1" localSheetId="0" name="_xlnm._FilterDatabase">Sheet1!$A$1</definedName>
    <definedName hidden="1" localSheetId="0" name="Z_5319A460_3485_4090_9C7D_C8FFDDFEE8B8_.wvu.FilterData">Sheet1!$A$1</definedName>
  </definedNames>
  <calcPr/>
  <customWorkbookViews>
    <customWorkbookView activeSheetId="0" maximized="1" windowHeight="0" windowWidth="0" guid="{5319A460-3485-4090-9C7D-C8FFDDFEE8B8}" name="Filter 1"/>
  </customWorkbookViews>
</workbook>
</file>

<file path=xl/sharedStrings.xml><?xml version="1.0" encoding="utf-8"?>
<sst xmlns="http://schemas.openxmlformats.org/spreadsheetml/2006/main" count="118" uniqueCount="58">
  <si>
    <t xml:space="preserve"> </t>
  </si>
  <si>
    <t xml:space="preserve">             NORTHERN BEACHES MIXED NETBALL PREMIERSHIP TABLE</t>
  </si>
  <si>
    <t xml:space="preserve">   NORTHERN BEACHES MIXED NETBALL PREMIERSHIP TABLE</t>
  </si>
  <si>
    <t xml:space="preserve">TEAM  </t>
  </si>
  <si>
    <t xml:space="preserve">  </t>
  </si>
  <si>
    <t>FOR</t>
  </si>
  <si>
    <t>AGAINST</t>
  </si>
  <si>
    <t>Goal Difference</t>
  </si>
  <si>
    <t>POINTS</t>
  </si>
  <si>
    <t>A Grade</t>
  </si>
  <si>
    <t>Party Mix</t>
  </si>
  <si>
    <t>The Bombers</t>
  </si>
  <si>
    <t>Ring Ins</t>
  </si>
  <si>
    <t>Nacho Average Squad</t>
  </si>
  <si>
    <t>Just The Tip</t>
  </si>
  <si>
    <t>Fake It Til You Make It</t>
  </si>
  <si>
    <t>B Grade</t>
  </si>
  <si>
    <t>Phoenix</t>
  </si>
  <si>
    <t>Absolute Units</t>
  </si>
  <si>
    <t>The Opposition</t>
  </si>
  <si>
    <t>Dark Thunder</t>
  </si>
  <si>
    <t>Dominators</t>
  </si>
  <si>
    <t>Team Candy</t>
  </si>
  <si>
    <t xml:space="preserve"> C Grade</t>
  </si>
  <si>
    <t>Red Hot Chilli Netters</t>
  </si>
  <si>
    <t>Rangers</t>
  </si>
  <si>
    <t>Wazza's Team</t>
  </si>
  <si>
    <t>Snatch'n Balls</t>
  </si>
  <si>
    <t>Snatch 'n' Balls</t>
  </si>
  <si>
    <t>Booster Shots</t>
  </si>
  <si>
    <t>Laughing Hats</t>
  </si>
  <si>
    <t>Sweaty Betty's</t>
  </si>
  <si>
    <t>Jets</t>
  </si>
  <si>
    <t>D Grade Graduates</t>
  </si>
  <si>
    <t>Swifties</t>
  </si>
  <si>
    <t xml:space="preserve"> D Grade</t>
  </si>
  <si>
    <t>Net Lassos</t>
  </si>
  <si>
    <t>Psycho  Chickens</t>
  </si>
  <si>
    <t>Psycho Chickens</t>
  </si>
  <si>
    <t>Netballs of Fire</t>
  </si>
  <si>
    <t>C U There Thursday</t>
  </si>
  <si>
    <t>Drop The Ball</t>
  </si>
  <si>
    <t>The Devils</t>
  </si>
  <si>
    <t>ICMS Bandicoots</t>
  </si>
  <si>
    <t>Hot Shots</t>
  </si>
  <si>
    <t>Hungry Hippos</t>
  </si>
  <si>
    <t>TEST</t>
  </si>
  <si>
    <r>
      <rPr>
        <rFont val="Calibri"/>
        <b/>
        <color rgb="FF000000"/>
        <sz val="16.0"/>
      </rPr>
      <t xml:space="preserve">   </t>
    </r>
    <r>
      <rPr>
        <rFont val="Calibri"/>
        <b val="0"/>
        <color rgb="FF000000"/>
        <sz val="10.0"/>
      </rPr>
      <t>NORTHERN BEACHES MIXED NETBALL PREMIERSHIP TABLE</t>
    </r>
  </si>
  <si>
    <t>NAMES</t>
  </si>
  <si>
    <t>%</t>
  </si>
  <si>
    <t>Cont</t>
  </si>
  <si>
    <t xml:space="preserve">   NO PLAY</t>
  </si>
  <si>
    <t>PartyMix</t>
  </si>
  <si>
    <t>Slay Queens</t>
  </si>
  <si>
    <t>Scramble</t>
  </si>
  <si>
    <t>RingIns</t>
  </si>
  <si>
    <t>CU there Thursday</t>
  </si>
  <si>
    <t>Shyste Shooting Show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</si>
</sst>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0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sz val="16.0"/>
      <color rgb="FF000000"/>
      <name val="Calibri"/>
    </font>
    <font>
      <b/>
      <sz val="16.0"/>
      <color rgb="FF000000"/>
      <name val="Calibri"/>
    </font>
    <font>
      <b/>
      <sz val="11.0"/>
      <color rgb="FF000000"/>
      <name val="Calibri"/>
    </font>
    <font>
      <b/>
      <sz val="14.0"/>
      <color rgb="FF000000"/>
      <name val="Calibri"/>
    </font>
    <font>
      <b/>
      <i/>
      <sz val="11.0"/>
      <color rgb="FF000000"/>
      <name val="Calibri"/>
    </font>
    <font/>
    <font>
      <b/>
      <sz val="11.0"/>
      <color rgb="FFFF0000"/>
      <name val="Calibri"/>
    </font>
    <font>
      <b/>
      <u/>
      <sz val="11.0"/>
      <color rgb="FFFF0000"/>
      <name val="Calibri"/>
    </font>
    <font>
      <sz val="14.0"/>
      <color rgb="FF000000"/>
      <name val="Calibri"/>
    </font>
    <font>
      <b/>
      <i/>
      <sz val="14.0"/>
      <color rgb="FF000000"/>
      <name val="Calibri"/>
    </font>
    <font>
      <b/>
      <sz val="14.0"/>
      <color rgb="FFFF0000"/>
      <name val="Calibri"/>
    </font>
    <font>
      <sz val="8.0"/>
      <color rgb="FF1D2228"/>
      <name val="Arial"/>
    </font>
    <font>
      <sz val="14.0"/>
      <color theme="1"/>
      <name val="Calibri"/>
    </font>
    <font>
      <sz val="12.0"/>
      <color rgb="FF000000"/>
      <name val="Calibri"/>
    </font>
    <font>
      <b/>
      <sz val="14.0"/>
      <color theme="1"/>
      <name val="Calibri"/>
      <scheme val="minor"/>
    </font>
    <font>
      <b/>
      <sz val="16.0"/>
      <color rgb="FFFF0000"/>
      <name val="Calibri"/>
    </font>
    <font>
      <b/>
      <u/>
      <sz val="11.0"/>
      <color rgb="FFFF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666699"/>
        <bgColor rgb="FF6666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/>
      <top style="thin">
        <color rgb="FF000000"/>
      </top>
      <bottom style="double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readingOrder="0"/>
    </xf>
    <xf borderId="2" fillId="3" fontId="5" numFmtId="0" xfId="0" applyAlignment="1" applyBorder="1" applyFill="1" applyFont="1">
      <alignment horizontal="center"/>
    </xf>
    <xf borderId="1" fillId="3" fontId="5" numFmtId="0" xfId="0" applyAlignment="1" applyBorder="1" applyFont="1">
      <alignment horizontal="center"/>
    </xf>
    <xf borderId="2" fillId="4" fontId="7" numFmtId="0" xfId="0" applyBorder="1" applyFill="1" applyFont="1"/>
    <xf borderId="3" fillId="4" fontId="7" numFmtId="0" xfId="0" applyBorder="1" applyFont="1"/>
    <xf borderId="2" fillId="3" fontId="7" numFmtId="0" xfId="0" applyAlignment="1" applyBorder="1" applyFont="1">
      <alignment horizontal="right"/>
    </xf>
    <xf borderId="3" fillId="3" fontId="7" numFmtId="0" xfId="0" applyAlignment="1" applyBorder="1" applyFont="1">
      <alignment horizontal="center"/>
    </xf>
    <xf borderId="2" fillId="3" fontId="7" numFmtId="0" xfId="0" applyAlignment="1" applyBorder="1" applyFont="1">
      <alignment readingOrder="0"/>
    </xf>
    <xf borderId="3" fillId="3" fontId="7" numFmtId="0" xfId="0" applyBorder="1" applyFont="1"/>
    <xf borderId="4" fillId="4" fontId="7" numFmtId="0" xfId="0" applyBorder="1" applyFont="1"/>
    <xf borderId="2" fillId="3" fontId="7" numFmtId="0" xfId="0" applyBorder="1" applyFont="1"/>
    <xf borderId="5" fillId="3" fontId="7" numFmtId="0" xfId="0" applyBorder="1" applyFont="1"/>
    <xf borderId="4" fillId="3" fontId="7" numFmtId="0" xfId="0" applyBorder="1" applyFont="1"/>
    <xf borderId="6" fillId="4" fontId="7" numFmtId="0" xfId="0" applyAlignment="1" applyBorder="1" applyFont="1">
      <alignment horizontal="center" readingOrder="0"/>
    </xf>
    <xf borderId="7" fillId="0" fontId="8" numFmtId="0" xfId="0" applyBorder="1" applyFont="1"/>
    <xf borderId="8" fillId="3" fontId="7" numFmtId="0" xfId="0" applyAlignment="1" applyBorder="1" applyFont="1">
      <alignment horizontal="center" readingOrder="0"/>
    </xf>
    <xf borderId="8" fillId="4" fontId="7" numFmtId="0" xfId="0" applyAlignment="1" applyBorder="1" applyFont="1">
      <alignment horizontal="center" readingOrder="0"/>
    </xf>
    <xf borderId="9" fillId="0" fontId="8" numFmtId="0" xfId="0" applyBorder="1" applyFont="1"/>
    <xf borderId="2" fillId="3" fontId="7" numFmtId="0" xfId="0" applyAlignment="1" applyBorder="1" applyFont="1">
      <alignment horizontal="center" readingOrder="0"/>
    </xf>
    <xf borderId="9" fillId="3" fontId="7" numFmtId="0" xfId="0" applyAlignment="1" applyBorder="1" applyFont="1">
      <alignment horizontal="center" readingOrder="0"/>
    </xf>
    <xf borderId="9" fillId="4" fontId="7" numFmtId="0" xfId="0" applyAlignment="1" applyBorder="1" applyFont="1">
      <alignment horizontal="center" readingOrder="0"/>
    </xf>
    <xf borderId="8" fillId="0" fontId="8" numFmtId="0" xfId="0" applyBorder="1" applyFont="1"/>
    <xf borderId="2" fillId="5" fontId="5" numFmtId="0" xfId="0" applyAlignment="1" applyBorder="1" applyFill="1" applyFont="1">
      <alignment horizontal="center"/>
    </xf>
    <xf borderId="1" fillId="5" fontId="5" numFmtId="0" xfId="0" applyAlignment="1" applyBorder="1" applyFont="1">
      <alignment horizontal="center"/>
    </xf>
    <xf borderId="1" fillId="4" fontId="9" numFmtId="0" xfId="0" applyAlignment="1" applyBorder="1" applyFont="1">
      <alignment horizontal="center" readingOrder="0"/>
    </xf>
    <xf borderId="1" fillId="6" fontId="5" numFmtId="0" xfId="0" applyAlignment="1" applyBorder="1" applyFill="1" applyFont="1">
      <alignment horizontal="center"/>
    </xf>
    <xf borderId="10" fillId="7" fontId="6" numFmtId="0" xfId="0" applyAlignment="1" applyBorder="1" applyFill="1" applyFont="1">
      <alignment horizontal="left"/>
    </xf>
    <xf borderId="10" fillId="7" fontId="5" numFmtId="0" xfId="0" applyBorder="1" applyFont="1"/>
    <xf borderId="10" fillId="7" fontId="2" numFmtId="0" xfId="0" applyBorder="1" applyFont="1"/>
    <xf borderId="10" fillId="7" fontId="10" numFmtId="0" xfId="0" applyAlignment="1" applyBorder="1" applyFont="1">
      <alignment readingOrder="0"/>
    </xf>
    <xf borderId="10" fillId="8" fontId="2" numFmtId="0" xfId="0" applyBorder="1" applyFill="1" applyFont="1"/>
    <xf borderId="10" fillId="7" fontId="6" numFmtId="0" xfId="0" applyAlignment="1" applyBorder="1" applyFont="1">
      <alignment horizontal="center"/>
    </xf>
    <xf borderId="10" fillId="2" fontId="6" numFmtId="0" xfId="0" applyAlignment="1" applyBorder="1" applyFont="1">
      <alignment readingOrder="0"/>
    </xf>
    <xf borderId="11" fillId="3" fontId="11" numFmtId="0" xfId="0" applyAlignment="1" applyBorder="1" applyFont="1">
      <alignment horizontal="center" readingOrder="0"/>
    </xf>
    <xf borderId="12" fillId="3" fontId="11" numFmtId="0" xfId="0" applyAlignment="1" applyBorder="1" applyFont="1">
      <alignment horizontal="center" readingOrder="0"/>
    </xf>
    <xf borderId="12" fillId="4" fontId="11" numFmtId="0" xfId="0" applyAlignment="1" applyBorder="1" applyFont="1">
      <alignment horizontal="center" readingOrder="0"/>
    </xf>
    <xf borderId="12" fillId="9" fontId="11" numFmtId="0" xfId="0" applyAlignment="1" applyBorder="1" applyFill="1" applyFont="1">
      <alignment horizontal="center" readingOrder="0"/>
    </xf>
    <xf borderId="12" fillId="5" fontId="6" numFmtId="0" xfId="0" applyAlignment="1" applyBorder="1" applyFont="1">
      <alignment horizontal="center"/>
    </xf>
    <xf borderId="12" fillId="5" fontId="12" numFmtId="0" xfId="0" applyAlignment="1" applyBorder="1" applyFont="1">
      <alignment horizontal="center"/>
    </xf>
    <xf borderId="12" fillId="4" fontId="13" numFmtId="1" xfId="0" applyAlignment="1" applyBorder="1" applyFont="1" applyNumberFormat="1">
      <alignment horizontal="center"/>
    </xf>
    <xf borderId="12" fillId="6" fontId="6" numFmtId="0" xfId="0" applyAlignment="1" applyBorder="1" applyFont="1">
      <alignment horizontal="center" readingOrder="0"/>
    </xf>
    <xf borderId="10" fillId="2" fontId="6" numFmtId="0" xfId="0" applyBorder="1" applyFont="1"/>
    <xf borderId="13" fillId="3" fontId="11" numFmtId="0" xfId="0" applyAlignment="1" applyBorder="1" applyFont="1">
      <alignment horizontal="center" readingOrder="0"/>
    </xf>
    <xf borderId="13" fillId="4" fontId="11" numFmtId="0" xfId="0" applyAlignment="1" applyBorder="1" applyFont="1">
      <alignment horizontal="center" readingOrder="0"/>
    </xf>
    <xf borderId="13" fillId="9" fontId="11" numFmtId="0" xfId="0" applyAlignment="1" applyBorder="1" applyFont="1">
      <alignment horizontal="center" readingOrder="0"/>
    </xf>
    <xf borderId="14" fillId="3" fontId="11" numFmtId="0" xfId="0" applyAlignment="1" applyBorder="1" applyFont="1">
      <alignment horizontal="center" readingOrder="0"/>
    </xf>
    <xf borderId="13" fillId="6" fontId="6" numFmtId="0" xfId="0" applyAlignment="1" applyBorder="1" applyFont="1">
      <alignment horizontal="center" readingOrder="0"/>
    </xf>
    <xf borderId="10" fillId="2" fontId="6" numFmtId="0" xfId="0" applyAlignment="1" applyBorder="1" applyFont="1">
      <alignment horizontal="left" readingOrder="0"/>
    </xf>
    <xf borderId="0" fillId="0" fontId="14" numFmtId="0" xfId="0" applyAlignment="1" applyFont="1">
      <alignment horizontal="left" shrinkToFit="0" vertical="center" wrapText="1"/>
    </xf>
    <xf borderId="0" fillId="2" fontId="6" numFmtId="0" xfId="0" applyFont="1"/>
    <xf borderId="14" fillId="4" fontId="11" numFmtId="0" xfId="0" applyAlignment="1" applyBorder="1" applyFont="1">
      <alignment horizontal="center" readingOrder="0"/>
    </xf>
    <xf borderId="14" fillId="9" fontId="11" numFmtId="0" xfId="0" applyAlignment="1" applyBorder="1" applyFont="1">
      <alignment horizontal="center" readingOrder="0"/>
    </xf>
    <xf borderId="14" fillId="6" fontId="6" numFmtId="0" xfId="0" applyAlignment="1" applyBorder="1" applyFont="1">
      <alignment horizontal="center" readingOrder="0"/>
    </xf>
    <xf borderId="12" fillId="7" fontId="6" numFmtId="0" xfId="0" applyAlignment="1" applyBorder="1" applyFont="1">
      <alignment horizontal="left"/>
    </xf>
    <xf borderId="12" fillId="7" fontId="11" numFmtId="0" xfId="0" applyAlignment="1" applyBorder="1" applyFont="1">
      <alignment horizontal="center"/>
    </xf>
    <xf borderId="12" fillId="8" fontId="11" numFmtId="0" xfId="0" applyAlignment="1" applyBorder="1" applyFont="1">
      <alignment horizontal="center"/>
    </xf>
    <xf borderId="12" fillId="7" fontId="6" numFmtId="0" xfId="0" applyAlignment="1" applyBorder="1" applyFont="1">
      <alignment horizontal="center"/>
    </xf>
    <xf borderId="13" fillId="4" fontId="13" numFmtId="1" xfId="0" applyAlignment="1" applyBorder="1" applyFont="1" applyNumberFormat="1">
      <alignment horizontal="center"/>
    </xf>
    <xf borderId="10" fillId="7" fontId="6" numFmtId="0" xfId="0" applyBorder="1" applyFont="1"/>
    <xf borderId="13" fillId="7" fontId="11" numFmtId="0" xfId="0" applyAlignment="1" applyBorder="1" applyFont="1">
      <alignment horizontal="center"/>
    </xf>
    <xf borderId="13" fillId="8" fontId="11" numFmtId="0" xfId="0" applyAlignment="1" applyBorder="1" applyFont="1">
      <alignment horizontal="center"/>
    </xf>
    <xf borderId="13" fillId="7" fontId="13" numFmtId="0" xfId="0" applyAlignment="1" applyBorder="1" applyFont="1">
      <alignment horizontal="center"/>
    </xf>
    <xf borderId="13" fillId="8" fontId="6" numFmtId="0" xfId="0" applyAlignment="1" applyBorder="1" applyFont="1">
      <alignment horizontal="center"/>
    </xf>
    <xf borderId="12" fillId="4" fontId="15" numFmtId="0" xfId="0" applyAlignment="1" applyBorder="1" applyFont="1">
      <alignment horizontal="center" readingOrder="0"/>
    </xf>
    <xf borderId="12" fillId="10" fontId="15" numFmtId="0" xfId="0" applyAlignment="1" applyBorder="1" applyFill="1" applyFont="1">
      <alignment horizontal="center" readingOrder="0"/>
    </xf>
    <xf borderId="12" fillId="3" fontId="15" numFmtId="0" xfId="0" applyAlignment="1" applyBorder="1" applyFont="1">
      <alignment horizontal="center" readingOrder="0"/>
    </xf>
    <xf borderId="12" fillId="4" fontId="16" numFmtId="0" xfId="0" applyAlignment="1" applyBorder="1" applyFont="1">
      <alignment horizontal="center" readingOrder="0"/>
    </xf>
    <xf borderId="10" fillId="7" fontId="2" numFmtId="164" xfId="0" applyBorder="1" applyFont="1" applyNumberFormat="1"/>
    <xf borderId="13" fillId="4" fontId="13" numFmtId="1" xfId="0" applyAlignment="1" applyBorder="1" applyFont="1" applyNumberFormat="1">
      <alignment horizontal="center" readingOrder="0"/>
    </xf>
    <xf borderId="0" fillId="0" fontId="1" numFmtId="0" xfId="0" applyFont="1"/>
    <xf borderId="12" fillId="10" fontId="11" numFmtId="0" xfId="0" applyAlignment="1" applyBorder="1" applyFont="1">
      <alignment horizontal="center" readingOrder="0"/>
    </xf>
    <xf borderId="0" fillId="2" fontId="6" numFmtId="0" xfId="0" applyAlignment="1" applyFont="1">
      <alignment readingOrder="0"/>
    </xf>
    <xf borderId="10" fillId="2" fontId="17" numFmtId="0" xfId="0" applyAlignment="1" applyBorder="1" applyFont="1">
      <alignment readingOrder="0"/>
    </xf>
    <xf borderId="0" fillId="8" fontId="1" numFmtId="0" xfId="0" applyFont="1"/>
    <xf borderId="0" fillId="0" fontId="18" numFmtId="0" xfId="0" applyAlignment="1" applyFont="1">
      <alignment readingOrder="0"/>
    </xf>
    <xf borderId="0" fillId="0" fontId="4" numFmtId="0" xfId="0" applyAlignment="1" applyFont="1">
      <alignment readingOrder="0"/>
    </xf>
    <xf borderId="1" fillId="2" fontId="6" numFmtId="0" xfId="0" applyBorder="1" applyFont="1"/>
    <xf borderId="2" fillId="4" fontId="5" numFmtId="0" xfId="0" applyAlignment="1" applyBorder="1" applyFont="1">
      <alignment horizontal="center"/>
    </xf>
    <xf borderId="1" fillId="4" fontId="5" numFmtId="0" xfId="0" applyAlignment="1" applyBorder="1" applyFont="1">
      <alignment horizontal="center"/>
    </xf>
    <xf borderId="1" fillId="4" fontId="9" numFmtId="0" xfId="0" applyAlignment="1" applyBorder="1" applyFont="1">
      <alignment horizontal="center"/>
    </xf>
    <xf borderId="10" fillId="7" fontId="19" numFmtId="0" xfId="0" applyBorder="1" applyFont="1"/>
    <xf borderId="10" fillId="4" fontId="11" numFmtId="0" xfId="0" applyAlignment="1" applyBorder="1" applyFont="1">
      <alignment horizontal="center"/>
    </xf>
    <xf borderId="10" fillId="3" fontId="11" numFmtId="0" xfId="0" applyAlignment="1" applyBorder="1" applyFont="1">
      <alignment horizontal="center"/>
    </xf>
    <xf borderId="10" fillId="4" fontId="11" numFmtId="0" xfId="0" applyAlignment="1" applyBorder="1" applyFont="1">
      <alignment horizontal="center" readingOrder="0"/>
    </xf>
    <xf borderId="10" fillId="4" fontId="6" numFmtId="0" xfId="0" applyAlignment="1" applyBorder="1" applyFont="1">
      <alignment horizontal="center"/>
    </xf>
    <xf borderId="10" fillId="4" fontId="12" numFmtId="0" xfId="0" applyAlignment="1" applyBorder="1" applyFont="1">
      <alignment horizontal="center"/>
    </xf>
    <xf borderId="10" fillId="4" fontId="13" numFmtId="0" xfId="0" applyAlignment="1" applyBorder="1" applyFont="1">
      <alignment horizontal="center"/>
    </xf>
    <xf borderId="10" fillId="4" fontId="6" numFmtId="0" xfId="0" applyAlignment="1" applyBorder="1" applyFont="1">
      <alignment horizontal="center" readingOrder="0"/>
    </xf>
    <xf borderId="11" fillId="3" fontId="6" numFmtId="0" xfId="0" applyAlignment="1" applyBorder="1" applyFont="1">
      <alignment horizontal="center"/>
    </xf>
    <xf borderId="12" fillId="3" fontId="6" numFmtId="0" xfId="0" applyAlignment="1" applyBorder="1" applyFont="1">
      <alignment horizontal="center"/>
    </xf>
    <xf borderId="12" fillId="4" fontId="11" numFmtId="0" xfId="0" applyAlignment="1" applyBorder="1" applyFont="1">
      <alignment horizontal="center"/>
    </xf>
    <xf borderId="12" fillId="3" fontId="11" numFmtId="0" xfId="0" applyAlignment="1" applyBorder="1" applyFont="1">
      <alignment horizontal="center"/>
    </xf>
    <xf borderId="12" fillId="4" fontId="6" numFmtId="0" xfId="0" applyAlignment="1" applyBorder="1" applyFont="1">
      <alignment horizontal="center"/>
    </xf>
    <xf borderId="12" fillId="4" fontId="12" numFmtId="0" xfId="0" applyAlignment="1" applyBorder="1" applyFont="1">
      <alignment horizontal="center"/>
    </xf>
    <xf borderId="12" fillId="4" fontId="13" numFmtId="0" xfId="0" applyAlignment="1" applyBorder="1" applyFont="1">
      <alignment horizontal="center"/>
    </xf>
    <xf borderId="12" fillId="4" fontId="6" numFmtId="0" xfId="0" applyAlignment="1" applyBorder="1" applyFont="1">
      <alignment horizontal="center" readingOrder="0"/>
    </xf>
    <xf borderId="13" fillId="3" fontId="6" numFmtId="0" xfId="0" applyAlignment="1" applyBorder="1" applyFont="1">
      <alignment horizontal="center"/>
    </xf>
    <xf borderId="13" fillId="4" fontId="11" numFmtId="0" xfId="0" applyAlignment="1" applyBorder="1" applyFont="1">
      <alignment horizontal="center"/>
    </xf>
    <xf borderId="13" fillId="3" fontId="11" numFmtId="0" xfId="0" applyAlignment="1" applyBorder="1" applyFont="1">
      <alignment horizontal="center"/>
    </xf>
    <xf borderId="13" fillId="4" fontId="6" numFmtId="0" xfId="0" applyAlignment="1" applyBorder="1" applyFont="1">
      <alignment horizontal="center"/>
    </xf>
    <xf borderId="13" fillId="4" fontId="12" numFmtId="0" xfId="0" applyAlignment="1" applyBorder="1" applyFont="1">
      <alignment horizontal="center"/>
    </xf>
    <xf borderId="13" fillId="4" fontId="13" numFmtId="0" xfId="0" applyAlignment="1" applyBorder="1" applyFont="1">
      <alignment horizontal="center"/>
    </xf>
    <xf borderId="13" fillId="11" fontId="6" numFmtId="0" xfId="0" applyAlignment="1" applyBorder="1" applyFill="1" applyFont="1">
      <alignment horizontal="center" readingOrder="0"/>
    </xf>
    <xf borderId="10" fillId="2" fontId="6" numFmtId="0" xfId="0" applyAlignment="1" applyBorder="1" applyFont="1">
      <alignment horizontal="left"/>
    </xf>
    <xf borderId="13" fillId="4" fontId="6" numFmtId="0" xfId="0" applyAlignment="1" applyBorder="1" applyFont="1">
      <alignment horizontal="center" readingOrder="0"/>
    </xf>
    <xf borderId="13" fillId="7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8.43"/>
    <col customWidth="1" min="3" max="3" width="8.29"/>
    <col customWidth="1" min="4" max="5" width="7.57"/>
    <col customWidth="1" min="6" max="6" width="7.43"/>
    <col customWidth="1" min="7" max="7" width="7.29"/>
    <col customWidth="1" min="8" max="8" width="8.14"/>
    <col customWidth="1" min="9" max="10" width="9.0"/>
    <col customWidth="1" min="11" max="11" width="7.57"/>
    <col customWidth="1" min="12" max="12" width="8.29"/>
    <col customWidth="1" min="13" max="13" width="8.43"/>
    <col customWidth="1" min="14" max="14" width="8.0"/>
    <col customWidth="1" min="15" max="15" width="7.0"/>
    <col customWidth="1" min="16" max="16" width="6.86"/>
    <col customWidth="1" min="17" max="17" width="6.71"/>
    <col customWidth="1" min="18" max="18" width="8.57"/>
    <col customWidth="1" min="19" max="33" width="7.86"/>
    <col customWidth="1" min="34" max="34" width="9.71"/>
    <col customWidth="1" min="35" max="35" width="8.43"/>
    <col customWidth="1" min="36" max="36" width="14.43"/>
    <col customWidth="1" min="37" max="37" width="11.86"/>
    <col customWidth="1" min="38" max="38" width="30.0"/>
    <col customWidth="1" min="39" max="40" width="4.86"/>
    <col customWidth="1" min="41" max="41" width="6.43"/>
    <col customWidth="1" min="42" max="44" width="4.86"/>
    <col customWidth="1" min="45" max="45" width="4.57"/>
    <col customWidth="1" min="46" max="49" width="4.86"/>
    <col customWidth="1" min="50" max="51" width="4.43"/>
    <col customWidth="1" min="52" max="56" width="4.86"/>
    <col customWidth="1" min="57" max="57" width="8.0"/>
    <col customWidth="1" min="58" max="58" width="10.57"/>
  </cols>
  <sheetData>
    <row r="1" ht="14.25" customHeight="1">
      <c r="A1" s="1">
        <v>11.0</v>
      </c>
      <c r="B1" s="2"/>
      <c r="C1" s="2" t="s">
        <v>0</v>
      </c>
      <c r="D1" s="2" t="s">
        <v>0</v>
      </c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ht="14.25" customHeight="1">
      <c r="B2" s="4" t="s">
        <v>1</v>
      </c>
      <c r="C2" s="5" t="s">
        <v>0</v>
      </c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4.25" customHeight="1">
      <c r="A3" s="7" t="s">
        <v>3</v>
      </c>
      <c r="B3" s="8">
        <v>1.0</v>
      </c>
      <c r="C3" s="9" t="s">
        <v>0</v>
      </c>
      <c r="D3" s="10">
        <v>2.0</v>
      </c>
      <c r="E3" s="11"/>
      <c r="F3" s="12">
        <v>3.0</v>
      </c>
      <c r="G3" s="13" t="s">
        <v>0</v>
      </c>
      <c r="H3" s="10">
        <v>4.0</v>
      </c>
      <c r="I3" s="11"/>
      <c r="J3" s="14">
        <v>5.0</v>
      </c>
      <c r="K3" s="15"/>
      <c r="L3" s="10">
        <v>6.0</v>
      </c>
      <c r="M3" s="16"/>
      <c r="N3" s="17">
        <v>7.0</v>
      </c>
      <c r="O3" s="18"/>
      <c r="P3" s="10">
        <v>8.0</v>
      </c>
      <c r="Q3" s="11" t="s">
        <v>4</v>
      </c>
      <c r="R3" s="17">
        <v>9.0</v>
      </c>
      <c r="S3" s="19"/>
      <c r="T3" s="20">
        <v>10.0</v>
      </c>
      <c r="U3" s="21"/>
      <c r="V3" s="22">
        <v>11.0</v>
      </c>
      <c r="W3" s="21"/>
      <c r="X3" s="23">
        <v>12.0</v>
      </c>
      <c r="Y3" s="24"/>
      <c r="Z3" s="25">
        <v>13.0</v>
      </c>
      <c r="AA3" s="26"/>
      <c r="AB3" s="27">
        <v>14.0</v>
      </c>
      <c r="AC3" s="27"/>
      <c r="AD3" s="23"/>
      <c r="AE3" s="21"/>
      <c r="AF3" s="22"/>
      <c r="AG3" s="28"/>
      <c r="AH3" s="29" t="s">
        <v>5</v>
      </c>
      <c r="AI3" s="30" t="s">
        <v>6</v>
      </c>
      <c r="AJ3" s="31" t="s">
        <v>7</v>
      </c>
      <c r="AK3" s="32" t="s">
        <v>8</v>
      </c>
      <c r="AL3" s="7" t="s">
        <v>3</v>
      </c>
    </row>
    <row r="4" ht="14.25" customHeight="1">
      <c r="A4" s="33" t="s">
        <v>9</v>
      </c>
      <c r="B4" s="34"/>
      <c r="C4" s="35"/>
      <c r="D4" s="35"/>
      <c r="E4" s="35"/>
      <c r="F4" s="35"/>
      <c r="G4" s="35"/>
      <c r="H4" s="35"/>
      <c r="I4" s="35"/>
      <c r="J4" s="3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6"/>
      <c r="AE4" s="35"/>
      <c r="AF4" s="37"/>
      <c r="AG4" s="37"/>
      <c r="AH4" s="35"/>
      <c r="AI4" s="35"/>
      <c r="AJ4" s="35"/>
      <c r="AK4" s="37"/>
      <c r="AL4" s="38" t="s">
        <v>9</v>
      </c>
    </row>
    <row r="5" ht="14.25" customHeight="1">
      <c r="A5" s="39" t="s">
        <v>10</v>
      </c>
      <c r="B5" s="40">
        <v>35.0</v>
      </c>
      <c r="C5" s="41">
        <v>31.0</v>
      </c>
      <c r="D5" s="42">
        <v>44.0</v>
      </c>
      <c r="E5" s="42">
        <v>24.0</v>
      </c>
      <c r="F5" s="41">
        <v>48.0</v>
      </c>
      <c r="G5" s="41">
        <v>29.0</v>
      </c>
      <c r="H5" s="42">
        <v>11.0</v>
      </c>
      <c r="I5" s="42">
        <v>1.0</v>
      </c>
      <c r="J5" s="43">
        <v>40.0</v>
      </c>
      <c r="K5" s="43">
        <v>35.0</v>
      </c>
      <c r="L5" s="42">
        <v>42.0</v>
      </c>
      <c r="M5" s="42">
        <v>36.0</v>
      </c>
      <c r="N5" s="41">
        <v>23.0</v>
      </c>
      <c r="O5" s="41">
        <v>29.0</v>
      </c>
      <c r="P5" s="42">
        <v>31.0</v>
      </c>
      <c r="Q5" s="42">
        <v>24.0</v>
      </c>
      <c r="R5" s="41">
        <v>11.0</v>
      </c>
      <c r="S5" s="41">
        <v>1.0</v>
      </c>
      <c r="T5" s="42">
        <v>34.0</v>
      </c>
      <c r="U5" s="42">
        <v>16.0</v>
      </c>
      <c r="V5" s="42">
        <v>31.0</v>
      </c>
      <c r="W5" s="42">
        <v>21.0</v>
      </c>
      <c r="X5" s="42">
        <v>35.0</v>
      </c>
      <c r="Y5" s="42">
        <v>27.0</v>
      </c>
      <c r="Z5" s="42"/>
      <c r="AA5" s="42"/>
      <c r="AB5" s="42"/>
      <c r="AC5" s="42"/>
      <c r="AD5" s="42"/>
      <c r="AE5" s="42"/>
      <c r="AF5" s="41"/>
      <c r="AG5" s="41"/>
      <c r="AH5" s="44">
        <f t="shared" ref="AH5:AI5" si="1">SUM(AF5+AD5+AB5+Z5+X5+V5+T5+R5+P5+N5+L5+J5+H5+F5+D5+B5)</f>
        <v>385</v>
      </c>
      <c r="AI5" s="45">
        <f t="shared" si="1"/>
        <v>274</v>
      </c>
      <c r="AJ5" s="46">
        <f t="shared" ref="AJ5:AJ10" si="3">AH5-AI5</f>
        <v>111</v>
      </c>
      <c r="AK5" s="47">
        <v>22.0</v>
      </c>
      <c r="AL5" s="39" t="s">
        <v>10</v>
      </c>
    </row>
    <row r="6" ht="14.25" customHeight="1">
      <c r="A6" s="48" t="s">
        <v>11</v>
      </c>
      <c r="B6" s="49">
        <v>31.0</v>
      </c>
      <c r="C6" s="49">
        <v>35.0</v>
      </c>
      <c r="D6" s="50">
        <v>51.0</v>
      </c>
      <c r="E6" s="50">
        <v>27.0</v>
      </c>
      <c r="F6" s="49">
        <v>41.0</v>
      </c>
      <c r="G6" s="49">
        <v>30.0</v>
      </c>
      <c r="H6" s="50">
        <v>36.0</v>
      </c>
      <c r="I6" s="50">
        <v>33.0</v>
      </c>
      <c r="J6" s="51">
        <v>52.0</v>
      </c>
      <c r="K6" s="51">
        <v>33.0</v>
      </c>
      <c r="L6" s="50">
        <v>36.0</v>
      </c>
      <c r="M6" s="50">
        <v>42.0</v>
      </c>
      <c r="N6" s="49">
        <v>39.0</v>
      </c>
      <c r="O6" s="49">
        <v>21.0</v>
      </c>
      <c r="P6" s="50">
        <v>40.0</v>
      </c>
      <c r="Q6" s="50">
        <v>21.0</v>
      </c>
      <c r="R6" s="52">
        <v>34.0</v>
      </c>
      <c r="S6" s="52">
        <v>31.0</v>
      </c>
      <c r="T6" s="50">
        <v>11.0</v>
      </c>
      <c r="U6" s="50">
        <v>1.0</v>
      </c>
      <c r="V6" s="50">
        <v>43.0</v>
      </c>
      <c r="W6" s="50">
        <v>20.0</v>
      </c>
      <c r="X6" s="50">
        <v>37.0</v>
      </c>
      <c r="Y6" s="50">
        <v>25.0</v>
      </c>
      <c r="Z6" s="50"/>
      <c r="AA6" s="50"/>
      <c r="AB6" s="50"/>
      <c r="AC6" s="50"/>
      <c r="AD6" s="50"/>
      <c r="AE6" s="50"/>
      <c r="AF6" s="52"/>
      <c r="AG6" s="52"/>
      <c r="AH6" s="44">
        <f t="shared" ref="AH6:AI6" si="2">SUM(AF6+AD6+AB6+Z6+X6+V6+T6+R6+P6+N6+L6+J6+H6+F6+D6+B6)</f>
        <v>451</v>
      </c>
      <c r="AI6" s="45">
        <f t="shared" si="2"/>
        <v>319</v>
      </c>
      <c r="AJ6" s="46">
        <f t="shared" si="3"/>
        <v>132</v>
      </c>
      <c r="AK6" s="53">
        <v>18.0</v>
      </c>
      <c r="AL6" s="48" t="s">
        <v>11</v>
      </c>
    </row>
    <row r="7" ht="14.25" customHeight="1">
      <c r="A7" s="39" t="s">
        <v>12</v>
      </c>
      <c r="B7" s="49">
        <v>37.0</v>
      </c>
      <c r="C7" s="49">
        <v>26.0</v>
      </c>
      <c r="D7" s="50">
        <v>32.0</v>
      </c>
      <c r="E7" s="50">
        <v>22.0</v>
      </c>
      <c r="F7" s="49">
        <v>29.0</v>
      </c>
      <c r="G7" s="49">
        <v>48.0</v>
      </c>
      <c r="H7" s="50">
        <v>33.0</v>
      </c>
      <c r="I7" s="50">
        <v>36.0</v>
      </c>
      <c r="J7" s="51">
        <v>43.0</v>
      </c>
      <c r="K7" s="51">
        <v>21.0</v>
      </c>
      <c r="L7" s="50">
        <v>11.0</v>
      </c>
      <c r="M7" s="50">
        <v>1.0</v>
      </c>
      <c r="N7" s="49">
        <v>29.0</v>
      </c>
      <c r="O7" s="49">
        <v>23.0</v>
      </c>
      <c r="P7" s="50">
        <v>21.0</v>
      </c>
      <c r="Q7" s="50">
        <v>40.0</v>
      </c>
      <c r="R7" s="52">
        <v>33.0</v>
      </c>
      <c r="S7" s="52">
        <v>35.0</v>
      </c>
      <c r="T7" s="50">
        <v>34.0</v>
      </c>
      <c r="U7" s="50">
        <v>25.0</v>
      </c>
      <c r="V7" s="50">
        <v>11.0</v>
      </c>
      <c r="W7" s="50">
        <v>1.0</v>
      </c>
      <c r="X7" s="50">
        <v>18.0</v>
      </c>
      <c r="Y7" s="50">
        <v>33.0</v>
      </c>
      <c r="Z7" s="50"/>
      <c r="AA7" s="50"/>
      <c r="AB7" s="50"/>
      <c r="AC7" s="50"/>
      <c r="AD7" s="50"/>
      <c r="AE7" s="50"/>
      <c r="AF7" s="52"/>
      <c r="AG7" s="52"/>
      <c r="AH7" s="44">
        <f t="shared" ref="AH7:AI7" si="4">SUM(AF7+AD7+AB7+Z7+X7+V7+T7+R7+P7+N7+L7+J7+H7+F7+D7+B7)</f>
        <v>331</v>
      </c>
      <c r="AI7" s="45">
        <f t="shared" si="4"/>
        <v>311</v>
      </c>
      <c r="AJ7" s="46">
        <f t="shared" si="3"/>
        <v>20</v>
      </c>
      <c r="AK7" s="53">
        <v>14.0</v>
      </c>
      <c r="AL7" s="39" t="s">
        <v>12</v>
      </c>
    </row>
    <row r="8" ht="14.25" customHeight="1">
      <c r="A8" s="39" t="s">
        <v>13</v>
      </c>
      <c r="B8" s="41">
        <v>33.0</v>
      </c>
      <c r="C8" s="41">
        <v>27.0</v>
      </c>
      <c r="D8" s="50">
        <v>22.0</v>
      </c>
      <c r="E8" s="50">
        <v>32.0</v>
      </c>
      <c r="F8" s="49">
        <v>30.0</v>
      </c>
      <c r="G8" s="49">
        <v>41.0</v>
      </c>
      <c r="H8" s="50">
        <v>11.0</v>
      </c>
      <c r="I8" s="50">
        <v>1.0</v>
      </c>
      <c r="J8" s="51">
        <v>35.0</v>
      </c>
      <c r="K8" s="51">
        <v>40.0</v>
      </c>
      <c r="L8" s="50">
        <v>27.0</v>
      </c>
      <c r="M8" s="50">
        <v>30.0</v>
      </c>
      <c r="N8" s="49">
        <v>21.0</v>
      </c>
      <c r="O8" s="49">
        <v>39.0</v>
      </c>
      <c r="P8" s="50">
        <v>30.0</v>
      </c>
      <c r="Q8" s="50">
        <v>21.0</v>
      </c>
      <c r="R8" s="52">
        <v>35.0</v>
      </c>
      <c r="S8" s="52">
        <v>33.0</v>
      </c>
      <c r="T8" s="50">
        <v>16.0</v>
      </c>
      <c r="U8" s="50">
        <v>34.0</v>
      </c>
      <c r="V8" s="50">
        <v>1.0</v>
      </c>
      <c r="W8" s="50">
        <v>11.0</v>
      </c>
      <c r="X8" s="50">
        <v>26.0</v>
      </c>
      <c r="Y8" s="50">
        <v>25.0</v>
      </c>
      <c r="Z8" s="50"/>
      <c r="AA8" s="50"/>
      <c r="AB8" s="50"/>
      <c r="AC8" s="50"/>
      <c r="AD8" s="50"/>
      <c r="AE8" s="50"/>
      <c r="AF8" s="52"/>
      <c r="AG8" s="52"/>
      <c r="AH8" s="44">
        <f t="shared" ref="AH8:AI8" si="5">SUM(AF8+AD8+AB8+Z8+X8+V8+T8+R8+P8+N8+L8+J8+H8+F8+D8+B8)</f>
        <v>287</v>
      </c>
      <c r="AI8" s="45">
        <f t="shared" si="5"/>
        <v>334</v>
      </c>
      <c r="AJ8" s="46">
        <f t="shared" si="3"/>
        <v>-47</v>
      </c>
      <c r="AK8" s="53">
        <v>10.0</v>
      </c>
      <c r="AL8" s="39" t="s">
        <v>13</v>
      </c>
    </row>
    <row r="9" ht="14.25" customHeight="1">
      <c r="A9" s="54" t="s">
        <v>14</v>
      </c>
      <c r="B9" s="49">
        <v>27.0</v>
      </c>
      <c r="C9" s="49">
        <v>33.0</v>
      </c>
      <c r="D9" s="50">
        <v>27.0</v>
      </c>
      <c r="E9" s="50">
        <v>51.0</v>
      </c>
      <c r="F9" s="49">
        <v>11.0</v>
      </c>
      <c r="G9" s="49">
        <v>1.0</v>
      </c>
      <c r="H9" s="50">
        <v>1.0</v>
      </c>
      <c r="I9" s="50">
        <v>11.0</v>
      </c>
      <c r="J9" s="51">
        <v>21.0</v>
      </c>
      <c r="K9" s="51">
        <v>43.0</v>
      </c>
      <c r="L9" s="50">
        <v>30.0</v>
      </c>
      <c r="M9" s="50">
        <v>27.0</v>
      </c>
      <c r="N9" s="49">
        <v>1.0</v>
      </c>
      <c r="O9" s="49">
        <v>11.0</v>
      </c>
      <c r="P9" s="50">
        <v>24.0</v>
      </c>
      <c r="Q9" s="50">
        <v>31.0</v>
      </c>
      <c r="R9" s="52">
        <v>31.0</v>
      </c>
      <c r="S9" s="52">
        <v>34.0</v>
      </c>
      <c r="T9" s="50">
        <v>25.0</v>
      </c>
      <c r="U9" s="50">
        <v>34.0</v>
      </c>
      <c r="V9" s="50">
        <v>20.0</v>
      </c>
      <c r="W9" s="50">
        <v>43.0</v>
      </c>
      <c r="X9" s="50">
        <v>25.0</v>
      </c>
      <c r="Y9" s="50">
        <v>26.0</v>
      </c>
      <c r="Z9" s="50"/>
      <c r="AA9" s="50"/>
      <c r="AB9" s="50"/>
      <c r="AC9" s="50"/>
      <c r="AD9" s="50"/>
      <c r="AE9" s="50"/>
      <c r="AF9" s="52"/>
      <c r="AG9" s="52"/>
      <c r="AH9" s="44">
        <f t="shared" ref="AH9:AI9" si="6">SUM(AF9+AD9+AB9+Z9+X9+V9+T9+R9+P9+N9+L9+J9+H9+F9+D9+B9)</f>
        <v>243</v>
      </c>
      <c r="AI9" s="45">
        <f t="shared" si="6"/>
        <v>345</v>
      </c>
      <c r="AJ9" s="46">
        <f t="shared" si="3"/>
        <v>-102</v>
      </c>
      <c r="AK9" s="53">
        <v>4.0</v>
      </c>
      <c r="AL9" s="54" t="s">
        <v>14</v>
      </c>
      <c r="AO9" s="55" t="s">
        <v>0</v>
      </c>
    </row>
    <row r="10" ht="14.25" customHeight="1">
      <c r="A10" s="39" t="s">
        <v>15</v>
      </c>
      <c r="B10" s="49">
        <v>26.0</v>
      </c>
      <c r="C10" s="49">
        <v>37.0</v>
      </c>
      <c r="D10" s="50">
        <v>24.0</v>
      </c>
      <c r="E10" s="50">
        <v>44.0</v>
      </c>
      <c r="F10" s="49">
        <v>0.0</v>
      </c>
      <c r="G10" s="49">
        <v>0.0</v>
      </c>
      <c r="H10" s="50">
        <v>0.0</v>
      </c>
      <c r="I10" s="50">
        <v>0.0</v>
      </c>
      <c r="J10" s="51">
        <v>33.0</v>
      </c>
      <c r="K10" s="51">
        <v>52.0</v>
      </c>
      <c r="L10" s="50">
        <v>0.0</v>
      </c>
      <c r="M10" s="50">
        <v>0.0</v>
      </c>
      <c r="N10" s="49">
        <v>0.0</v>
      </c>
      <c r="O10" s="49">
        <v>0.0</v>
      </c>
      <c r="P10" s="50">
        <v>0.0</v>
      </c>
      <c r="Q10" s="50">
        <v>0.0</v>
      </c>
      <c r="R10" s="52">
        <v>0.0</v>
      </c>
      <c r="S10" s="52">
        <v>0.0</v>
      </c>
      <c r="T10" s="50">
        <v>0.0</v>
      </c>
      <c r="U10" s="50">
        <v>0.0</v>
      </c>
      <c r="V10" s="50">
        <v>0.0</v>
      </c>
      <c r="W10" s="50">
        <v>0.0</v>
      </c>
      <c r="X10" s="50">
        <v>0.0</v>
      </c>
      <c r="Y10" s="50">
        <v>0.0</v>
      </c>
      <c r="Z10" s="50"/>
      <c r="AA10" s="50"/>
      <c r="AB10" s="50"/>
      <c r="AC10" s="50"/>
      <c r="AD10" s="50"/>
      <c r="AE10" s="50"/>
      <c r="AF10" s="52"/>
      <c r="AG10" s="52"/>
      <c r="AH10" s="44">
        <f t="shared" ref="AH10:AI10" si="7">SUM(AF10+AD10+AB10+Z10+X10+V10+T10+R10+P10+N10+L10+J10+H10+F10+D10+B10)</f>
        <v>83</v>
      </c>
      <c r="AI10" s="45">
        <f t="shared" si="7"/>
        <v>133</v>
      </c>
      <c r="AJ10" s="46">
        <f t="shared" si="3"/>
        <v>-50</v>
      </c>
      <c r="AK10" s="53">
        <v>0.0</v>
      </c>
      <c r="AL10" s="39" t="s">
        <v>15</v>
      </c>
      <c r="AO10" s="55"/>
    </row>
    <row r="11" ht="14.25" customHeight="1">
      <c r="A11" s="39"/>
      <c r="B11" s="49"/>
      <c r="C11" s="49"/>
      <c r="D11" s="50"/>
      <c r="E11" s="50"/>
      <c r="F11" s="49"/>
      <c r="G11" s="49"/>
      <c r="H11" s="50"/>
      <c r="I11" s="50"/>
      <c r="J11" s="51"/>
      <c r="K11" s="51"/>
      <c r="L11" s="50"/>
      <c r="M11" s="50"/>
      <c r="N11" s="49"/>
      <c r="O11" s="49"/>
      <c r="P11" s="50"/>
      <c r="Q11" s="50"/>
      <c r="R11" s="49"/>
      <c r="S11" s="49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2"/>
      <c r="AG11" s="52"/>
      <c r="AH11" s="44"/>
      <c r="AI11" s="45"/>
      <c r="AJ11" s="46"/>
      <c r="AK11" s="53"/>
      <c r="AL11" s="39"/>
      <c r="AO11" s="55"/>
    </row>
    <row r="12" ht="14.25" customHeight="1">
      <c r="A12" s="56"/>
      <c r="B12" s="52"/>
      <c r="C12" s="52"/>
      <c r="D12" s="57"/>
      <c r="E12" s="57"/>
      <c r="F12" s="52"/>
      <c r="G12" s="52"/>
      <c r="H12" s="57"/>
      <c r="I12" s="57"/>
      <c r="J12" s="58"/>
      <c r="K12" s="58"/>
      <c r="L12" s="57"/>
      <c r="M12" s="57"/>
      <c r="N12" s="52"/>
      <c r="O12" s="52"/>
      <c r="P12" s="57"/>
      <c r="Q12" s="57"/>
      <c r="R12" s="52"/>
      <c r="S12" s="52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2"/>
      <c r="AG12" s="52"/>
      <c r="AH12" s="44"/>
      <c r="AI12" s="45"/>
      <c r="AJ12" s="46"/>
      <c r="AK12" s="59"/>
      <c r="AL12" s="56"/>
      <c r="AO12" s="55"/>
    </row>
    <row r="13" ht="14.25" customHeight="1">
      <c r="A13" s="60" t="s">
        <v>16</v>
      </c>
      <c r="B13" s="61"/>
      <c r="C13" s="61"/>
      <c r="D13" s="61"/>
      <c r="E13" s="61"/>
      <c r="F13" s="61"/>
      <c r="G13" s="61"/>
      <c r="H13" s="61"/>
      <c r="I13" s="61"/>
      <c r="J13" s="62"/>
      <c r="K13" s="6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62"/>
      <c r="AF13" s="62"/>
      <c r="AG13" s="62"/>
      <c r="AH13" s="61"/>
      <c r="AI13" s="61"/>
      <c r="AJ13" s="61"/>
      <c r="AK13" s="62"/>
      <c r="AL13" s="63" t="s">
        <v>16</v>
      </c>
    </row>
    <row r="14" ht="14.25" customHeight="1">
      <c r="A14" s="39" t="s">
        <v>17</v>
      </c>
      <c r="B14" s="49">
        <v>31.0</v>
      </c>
      <c r="C14" s="49">
        <v>11.0</v>
      </c>
      <c r="D14" s="50">
        <v>27.0</v>
      </c>
      <c r="E14" s="50">
        <v>17.0</v>
      </c>
      <c r="F14" s="49">
        <v>27.0</v>
      </c>
      <c r="G14" s="49">
        <v>26.0</v>
      </c>
      <c r="H14" s="50">
        <v>11.0</v>
      </c>
      <c r="I14" s="50">
        <v>1.0</v>
      </c>
      <c r="J14" s="51">
        <v>28.0</v>
      </c>
      <c r="K14" s="51">
        <v>9.0</v>
      </c>
      <c r="L14" s="50">
        <v>25.0</v>
      </c>
      <c r="M14" s="50">
        <v>14.0</v>
      </c>
      <c r="N14" s="49">
        <v>11.0</v>
      </c>
      <c r="O14" s="49">
        <v>1.0</v>
      </c>
      <c r="P14" s="50">
        <v>24.0</v>
      </c>
      <c r="Q14" s="50">
        <v>22.0</v>
      </c>
      <c r="R14" s="52">
        <v>29.0</v>
      </c>
      <c r="S14" s="52">
        <v>17.0</v>
      </c>
      <c r="T14" s="50">
        <v>28.0</v>
      </c>
      <c r="U14" s="50">
        <v>25.0</v>
      </c>
      <c r="V14" s="50">
        <v>21.0</v>
      </c>
      <c r="W14" s="50">
        <v>30.0</v>
      </c>
      <c r="X14" s="50">
        <v>33.0</v>
      </c>
      <c r="Y14" s="50">
        <v>18.0</v>
      </c>
      <c r="Z14" s="50"/>
      <c r="AA14" s="50"/>
      <c r="AB14" s="50"/>
      <c r="AC14" s="50"/>
      <c r="AD14" s="50"/>
      <c r="AE14" s="50"/>
      <c r="AF14" s="52"/>
      <c r="AG14" s="52"/>
      <c r="AH14" s="44">
        <f t="shared" ref="AH14:AI14" si="8">SUM(AD14+AB14+Z14+X14+V14+T14+R14+P14+N14+L14+J14+H14+F14+D14+B14)</f>
        <v>295</v>
      </c>
      <c r="AI14" s="45">
        <f t="shared" si="8"/>
        <v>191</v>
      </c>
      <c r="AJ14" s="64">
        <f t="shared" ref="AJ14:AJ19" si="10">AH14-AI14</f>
        <v>104</v>
      </c>
      <c r="AK14" s="53">
        <v>24.0</v>
      </c>
      <c r="AL14" s="39" t="s">
        <v>17</v>
      </c>
    </row>
    <row r="15" ht="14.25" customHeight="1">
      <c r="A15" s="39" t="s">
        <v>18</v>
      </c>
      <c r="B15" s="49">
        <v>17.0</v>
      </c>
      <c r="C15" s="49">
        <v>15.0</v>
      </c>
      <c r="D15" s="50">
        <v>39.0</v>
      </c>
      <c r="E15" s="50">
        <v>29.0</v>
      </c>
      <c r="F15" s="49">
        <v>40.0</v>
      </c>
      <c r="G15" s="49">
        <v>26.0</v>
      </c>
      <c r="H15" s="50">
        <v>29.0</v>
      </c>
      <c r="I15" s="50">
        <v>20.0</v>
      </c>
      <c r="J15" s="51">
        <v>11.0</v>
      </c>
      <c r="K15" s="51">
        <v>1.0</v>
      </c>
      <c r="L15" s="50">
        <v>33.0</v>
      </c>
      <c r="M15" s="50">
        <v>19.0</v>
      </c>
      <c r="N15" s="49">
        <v>31.0</v>
      </c>
      <c r="O15" s="49">
        <v>24.0</v>
      </c>
      <c r="P15" s="50">
        <v>22.0</v>
      </c>
      <c r="Q15" s="50">
        <v>24.0</v>
      </c>
      <c r="R15" s="52">
        <v>21.0</v>
      </c>
      <c r="S15" s="52">
        <v>32.0</v>
      </c>
      <c r="T15" s="50">
        <v>25.0</v>
      </c>
      <c r="U15" s="50">
        <v>32.0</v>
      </c>
      <c r="V15" s="50">
        <v>31.0</v>
      </c>
      <c r="W15" s="50">
        <v>42.0</v>
      </c>
      <c r="X15" s="50">
        <v>31.0</v>
      </c>
      <c r="Y15" s="50">
        <v>26.0</v>
      </c>
      <c r="Z15" s="50"/>
      <c r="AA15" s="50"/>
      <c r="AB15" s="50"/>
      <c r="AC15" s="50"/>
      <c r="AD15" s="50"/>
      <c r="AE15" s="50"/>
      <c r="AF15" s="52"/>
      <c r="AG15" s="52"/>
      <c r="AH15" s="44">
        <f t="shared" ref="AH15:AI15" si="9">SUM(AD15+AB15+Z15+X15+V15+T15+R15+P15+N15+L15+J15+H15+F15+D15+B15)</f>
        <v>330</v>
      </c>
      <c r="AI15" s="45">
        <f t="shared" si="9"/>
        <v>290</v>
      </c>
      <c r="AJ15" s="64">
        <f t="shared" si="10"/>
        <v>40</v>
      </c>
      <c r="AK15" s="53">
        <v>16.0</v>
      </c>
      <c r="AL15" s="39" t="s">
        <v>18</v>
      </c>
    </row>
    <row r="16" ht="14.25" customHeight="1">
      <c r="A16" s="48" t="s">
        <v>19</v>
      </c>
      <c r="B16" s="41">
        <v>15.0</v>
      </c>
      <c r="C16" s="41">
        <v>17.0</v>
      </c>
      <c r="D16" s="42">
        <v>21.0</v>
      </c>
      <c r="E16" s="42">
        <v>13.0</v>
      </c>
      <c r="F16" s="41">
        <v>33.0</v>
      </c>
      <c r="G16" s="41">
        <v>26.0</v>
      </c>
      <c r="H16" s="42">
        <v>1.0</v>
      </c>
      <c r="I16" s="42">
        <v>11.0</v>
      </c>
      <c r="J16" s="43">
        <v>36.0</v>
      </c>
      <c r="K16" s="43">
        <v>9.0</v>
      </c>
      <c r="L16" s="42">
        <v>14.0</v>
      </c>
      <c r="M16" s="42">
        <v>25.0</v>
      </c>
      <c r="N16" s="41">
        <v>17.0</v>
      </c>
      <c r="O16" s="41">
        <v>28.0</v>
      </c>
      <c r="P16" s="42">
        <v>33.0</v>
      </c>
      <c r="Q16" s="42">
        <v>23.0</v>
      </c>
      <c r="R16" s="41">
        <v>31.0</v>
      </c>
      <c r="S16" s="41">
        <v>31.0</v>
      </c>
      <c r="T16" s="42">
        <v>32.0</v>
      </c>
      <c r="U16" s="42">
        <v>25.0</v>
      </c>
      <c r="V16" s="42">
        <v>11.0</v>
      </c>
      <c r="W16" s="42">
        <v>1.0</v>
      </c>
      <c r="X16" s="42">
        <v>33.0</v>
      </c>
      <c r="Y16" s="42">
        <v>25.0</v>
      </c>
      <c r="Z16" s="42"/>
      <c r="AA16" s="42"/>
      <c r="AB16" s="42"/>
      <c r="AC16" s="42"/>
      <c r="AD16" s="42"/>
      <c r="AE16" s="42"/>
      <c r="AF16" s="41"/>
      <c r="AG16" s="41"/>
      <c r="AH16" s="44">
        <f t="shared" ref="AH16:AI16" si="11">SUM(AD16+AB16+Z16+X16+V16+T16+R16+P16+N16+L16+J16+H16+F16+D16+B16)</f>
        <v>277</v>
      </c>
      <c r="AI16" s="45">
        <f t="shared" si="11"/>
        <v>234</v>
      </c>
      <c r="AJ16" s="64">
        <f t="shared" si="10"/>
        <v>43</v>
      </c>
      <c r="AK16" s="47">
        <v>15.0</v>
      </c>
      <c r="AL16" s="48" t="s">
        <v>19</v>
      </c>
    </row>
    <row r="17" ht="14.25" customHeight="1">
      <c r="A17" s="39" t="s">
        <v>20</v>
      </c>
      <c r="B17" s="49">
        <v>29.0</v>
      </c>
      <c r="C17" s="49">
        <v>25.0</v>
      </c>
      <c r="D17" s="50">
        <v>17.0</v>
      </c>
      <c r="E17" s="50">
        <v>27.0</v>
      </c>
      <c r="F17" s="49">
        <v>26.0</v>
      </c>
      <c r="G17" s="49">
        <v>33.0</v>
      </c>
      <c r="H17" s="50">
        <v>28.0</v>
      </c>
      <c r="I17" s="50">
        <v>15.0</v>
      </c>
      <c r="J17" s="51">
        <v>11.0</v>
      </c>
      <c r="K17" s="51">
        <v>1.0</v>
      </c>
      <c r="L17" s="50">
        <v>35.0</v>
      </c>
      <c r="M17" s="50">
        <v>20.0</v>
      </c>
      <c r="N17" s="49">
        <v>28.0</v>
      </c>
      <c r="O17" s="49">
        <v>17.0</v>
      </c>
      <c r="P17" s="50">
        <v>1.0</v>
      </c>
      <c r="Q17" s="50">
        <v>11.0</v>
      </c>
      <c r="R17" s="52">
        <v>32.0</v>
      </c>
      <c r="S17" s="52">
        <v>21.0</v>
      </c>
      <c r="T17" s="50">
        <v>25.0</v>
      </c>
      <c r="U17" s="50">
        <v>28.0</v>
      </c>
      <c r="V17" s="50">
        <v>34.0</v>
      </c>
      <c r="W17" s="50">
        <v>27.0</v>
      </c>
      <c r="X17" s="50">
        <v>25.0</v>
      </c>
      <c r="Y17" s="50">
        <v>36.0</v>
      </c>
      <c r="Z17" s="50"/>
      <c r="AA17" s="50"/>
      <c r="AB17" s="50"/>
      <c r="AC17" s="50"/>
      <c r="AD17" s="50"/>
      <c r="AE17" s="50"/>
      <c r="AF17" s="52"/>
      <c r="AG17" s="52"/>
      <c r="AH17" s="44">
        <f t="shared" ref="AH17:AI17" si="12">SUM(AD17+AB17+Z17+X17+V17+T17+R17+P17+N17+L17+J17+H17+F17+D17+B17)</f>
        <v>291</v>
      </c>
      <c r="AI17" s="45">
        <f t="shared" si="12"/>
        <v>261</v>
      </c>
      <c r="AJ17" s="64">
        <f t="shared" si="10"/>
        <v>30</v>
      </c>
      <c r="AK17" s="53">
        <v>14.0</v>
      </c>
      <c r="AL17" s="39" t="s">
        <v>20</v>
      </c>
    </row>
    <row r="18" ht="14.25" customHeight="1">
      <c r="A18" s="39" t="s">
        <v>21</v>
      </c>
      <c r="B18" s="41">
        <v>25.0</v>
      </c>
      <c r="C18" s="41">
        <v>29.0</v>
      </c>
      <c r="D18" s="42">
        <v>29.0</v>
      </c>
      <c r="E18" s="42">
        <v>39.0</v>
      </c>
      <c r="F18" s="41">
        <v>26.0</v>
      </c>
      <c r="G18" s="41">
        <v>27.0</v>
      </c>
      <c r="H18" s="42">
        <v>16.0</v>
      </c>
      <c r="I18" s="42">
        <v>23.0</v>
      </c>
      <c r="J18" s="43">
        <v>38.0</v>
      </c>
      <c r="K18" s="43">
        <v>36.0</v>
      </c>
      <c r="L18" s="42">
        <v>19.0</v>
      </c>
      <c r="M18" s="42">
        <v>33.0</v>
      </c>
      <c r="N18" s="41">
        <v>30.0</v>
      </c>
      <c r="O18" s="41">
        <v>26.0</v>
      </c>
      <c r="P18" s="42">
        <v>23.0</v>
      </c>
      <c r="Q18" s="42">
        <v>27.0</v>
      </c>
      <c r="R18" s="41">
        <v>31.0</v>
      </c>
      <c r="S18" s="41">
        <v>31.0</v>
      </c>
      <c r="T18" s="42">
        <v>43.0</v>
      </c>
      <c r="U18" s="42">
        <v>41.0</v>
      </c>
      <c r="V18" s="42">
        <v>42.0</v>
      </c>
      <c r="W18" s="42">
        <v>31.0</v>
      </c>
      <c r="X18" s="42">
        <v>35.0</v>
      </c>
      <c r="Y18" s="42">
        <v>28.0</v>
      </c>
      <c r="Z18" s="42"/>
      <c r="AA18" s="42"/>
      <c r="AB18" s="42"/>
      <c r="AC18" s="42"/>
      <c r="AD18" s="42"/>
      <c r="AE18" s="42"/>
      <c r="AF18" s="41"/>
      <c r="AG18" s="41"/>
      <c r="AH18" s="44">
        <f t="shared" ref="AH18:AI18" si="13">SUM(AD18+AB18+Z18+X18+V18+T18+R18+P18+N18+L18+J18+H18+F18+D18+B18)</f>
        <v>357</v>
      </c>
      <c r="AI18" s="45">
        <f t="shared" si="13"/>
        <v>371</v>
      </c>
      <c r="AJ18" s="64">
        <f t="shared" si="10"/>
        <v>-14</v>
      </c>
      <c r="AK18" s="47">
        <v>11.0</v>
      </c>
      <c r="AL18" s="39" t="s">
        <v>21</v>
      </c>
    </row>
    <row r="19" ht="14.25" customHeight="1">
      <c r="A19" s="48" t="s">
        <v>22</v>
      </c>
      <c r="B19" s="49">
        <v>11.0</v>
      </c>
      <c r="C19" s="49">
        <v>1.0</v>
      </c>
      <c r="D19" s="50">
        <v>42.0</v>
      </c>
      <c r="E19" s="50">
        <v>12.0</v>
      </c>
      <c r="F19" s="49">
        <v>36.0</v>
      </c>
      <c r="G19" s="49">
        <v>40.0</v>
      </c>
      <c r="H19" s="50">
        <v>15.0</v>
      </c>
      <c r="I19" s="50">
        <v>28.0</v>
      </c>
      <c r="J19" s="51">
        <v>36.0</v>
      </c>
      <c r="K19" s="51">
        <v>38.0</v>
      </c>
      <c r="L19" s="50">
        <v>20.0</v>
      </c>
      <c r="M19" s="50">
        <v>35.0</v>
      </c>
      <c r="N19" s="49">
        <v>24.0</v>
      </c>
      <c r="O19" s="49">
        <v>31.0</v>
      </c>
      <c r="P19" s="50">
        <v>23.0</v>
      </c>
      <c r="Q19" s="50">
        <v>33.0</v>
      </c>
      <c r="R19" s="52">
        <v>17.0</v>
      </c>
      <c r="S19" s="52">
        <v>29.0</v>
      </c>
      <c r="T19" s="50">
        <v>41.0</v>
      </c>
      <c r="U19" s="50">
        <v>43.0</v>
      </c>
      <c r="V19" s="50">
        <v>27.0</v>
      </c>
      <c r="W19" s="50">
        <v>34.0</v>
      </c>
      <c r="X19" s="50">
        <v>26.0</v>
      </c>
      <c r="Y19" s="50">
        <v>31.0</v>
      </c>
      <c r="Z19" s="50"/>
      <c r="AA19" s="50"/>
      <c r="AB19" s="50"/>
      <c r="AC19" s="50"/>
      <c r="AD19" s="50"/>
      <c r="AE19" s="50"/>
      <c r="AF19" s="52"/>
      <c r="AG19" s="52"/>
      <c r="AH19" s="44">
        <f t="shared" ref="AH19:AI19" si="14">SUM(AD19+AB19+Z19+X19+V19+T19+R19+P19+N19+L19+J19+H19+F19+D19+B19)</f>
        <v>318</v>
      </c>
      <c r="AI19" s="45">
        <f t="shared" si="14"/>
        <v>355</v>
      </c>
      <c r="AJ19" s="64">
        <f t="shared" si="10"/>
        <v>-37</v>
      </c>
      <c r="AK19" s="53">
        <v>4.0</v>
      </c>
      <c r="AL19" s="48" t="s">
        <v>22</v>
      </c>
    </row>
    <row r="20" ht="14.25" customHeight="1">
      <c r="A20" s="65" t="s">
        <v>23</v>
      </c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6"/>
      <c r="M20" s="66"/>
      <c r="N20" s="66"/>
      <c r="O20" s="66"/>
      <c r="P20" s="66"/>
      <c r="Q20" s="66"/>
      <c r="R20" s="67"/>
      <c r="S20" s="67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7"/>
      <c r="AG20" s="67"/>
      <c r="AH20" s="68"/>
      <c r="AI20" s="68"/>
      <c r="AJ20" s="68"/>
      <c r="AK20" s="69"/>
      <c r="AL20" s="65" t="s">
        <v>23</v>
      </c>
    </row>
    <row r="21" ht="14.25" customHeight="1">
      <c r="A21" s="39" t="s">
        <v>24</v>
      </c>
      <c r="B21" s="49">
        <v>27.0</v>
      </c>
      <c r="C21" s="49">
        <v>13.0</v>
      </c>
      <c r="D21" s="50">
        <v>27.0</v>
      </c>
      <c r="E21" s="50">
        <v>20.0</v>
      </c>
      <c r="F21" s="49">
        <v>24.0</v>
      </c>
      <c r="G21" s="49">
        <v>31.0</v>
      </c>
      <c r="H21" s="42">
        <v>37.0</v>
      </c>
      <c r="I21" s="42">
        <v>27.0</v>
      </c>
      <c r="J21" s="43">
        <v>27.0</v>
      </c>
      <c r="K21" s="43">
        <v>17.0</v>
      </c>
      <c r="L21" s="42">
        <v>21.0</v>
      </c>
      <c r="M21" s="42">
        <v>24.0</v>
      </c>
      <c r="N21" s="41">
        <v>33.0</v>
      </c>
      <c r="O21" s="41">
        <v>30.0</v>
      </c>
      <c r="P21" s="57">
        <v>29.0</v>
      </c>
      <c r="Q21" s="57">
        <v>25.0</v>
      </c>
      <c r="R21" s="52">
        <v>31.0</v>
      </c>
      <c r="S21" s="52">
        <v>20.0</v>
      </c>
      <c r="T21" s="57">
        <v>13.0</v>
      </c>
      <c r="U21" s="57">
        <v>8.0</v>
      </c>
      <c r="V21" s="57">
        <v>24.0</v>
      </c>
      <c r="W21" s="57">
        <v>15.0</v>
      </c>
      <c r="X21" s="57">
        <v>27.0</v>
      </c>
      <c r="Y21" s="57">
        <v>10.0</v>
      </c>
      <c r="Z21" s="57"/>
      <c r="AA21" s="57"/>
      <c r="AB21" s="57"/>
      <c r="AC21" s="57"/>
      <c r="AD21" s="57"/>
      <c r="AE21" s="57"/>
      <c r="AF21" s="52"/>
      <c r="AG21" s="52"/>
      <c r="AH21" s="44">
        <f t="shared" ref="AH21:AI21" si="15">SUM(AD21+AB21+Z21+X21+V21+T21+R21+P21+N21+L21+J21+H21+F21+D21+B21)</f>
        <v>320</v>
      </c>
      <c r="AI21" s="45">
        <f t="shared" si="15"/>
        <v>240</v>
      </c>
      <c r="AJ21" s="64">
        <f t="shared" ref="AJ21:AJ30" si="17">AH21-AI21</f>
        <v>80</v>
      </c>
      <c r="AK21" s="53">
        <v>20.0</v>
      </c>
      <c r="AL21" s="39" t="s">
        <v>24</v>
      </c>
    </row>
    <row r="22" ht="14.25" customHeight="1">
      <c r="A22" s="39" t="s">
        <v>25</v>
      </c>
      <c r="B22" s="49">
        <v>30.0</v>
      </c>
      <c r="C22" s="49">
        <v>16.0</v>
      </c>
      <c r="D22" s="50">
        <v>20.0</v>
      </c>
      <c r="E22" s="50">
        <v>27.0</v>
      </c>
      <c r="F22" s="49">
        <v>30.0</v>
      </c>
      <c r="G22" s="49">
        <v>28.0</v>
      </c>
      <c r="H22" s="42">
        <v>35.0</v>
      </c>
      <c r="I22" s="42">
        <v>21.0</v>
      </c>
      <c r="J22" s="43">
        <v>27.0</v>
      </c>
      <c r="K22" s="43">
        <v>36.0</v>
      </c>
      <c r="L22" s="70">
        <v>24.0</v>
      </c>
      <c r="M22" s="70">
        <v>21.0</v>
      </c>
      <c r="N22" s="71">
        <v>26.0</v>
      </c>
      <c r="O22" s="71">
        <v>30.0</v>
      </c>
      <c r="P22" s="57">
        <v>27.0</v>
      </c>
      <c r="Q22" s="57">
        <v>21.0</v>
      </c>
      <c r="R22" s="52">
        <v>38.0</v>
      </c>
      <c r="S22" s="52">
        <v>36.0</v>
      </c>
      <c r="T22" s="57">
        <v>12.0</v>
      </c>
      <c r="U22" s="57">
        <v>25.0</v>
      </c>
      <c r="V22" s="57">
        <v>24.0</v>
      </c>
      <c r="W22" s="57">
        <v>24.0</v>
      </c>
      <c r="X22" s="57">
        <v>32.0</v>
      </c>
      <c r="Y22" s="57">
        <v>29.0</v>
      </c>
      <c r="Z22" s="57"/>
      <c r="AA22" s="57"/>
      <c r="AB22" s="57"/>
      <c r="AC22" s="57"/>
      <c r="AD22" s="57"/>
      <c r="AE22" s="57"/>
      <c r="AF22" s="52"/>
      <c r="AG22" s="52"/>
      <c r="AH22" s="44">
        <f t="shared" ref="AH22:AI22" si="16">SUM(AD22+AB22+Z22+X22+V22+T22+R22+P22+N22+L22+J22+H22+F22+D22+B22)</f>
        <v>325</v>
      </c>
      <c r="AI22" s="45">
        <f t="shared" si="16"/>
        <v>314</v>
      </c>
      <c r="AJ22" s="64">
        <f t="shared" si="17"/>
        <v>11</v>
      </c>
      <c r="AK22" s="53">
        <v>17.0</v>
      </c>
      <c r="AL22" s="39" t="s">
        <v>25</v>
      </c>
    </row>
    <row r="23" ht="14.25" customHeight="1">
      <c r="A23" s="39" t="s">
        <v>26</v>
      </c>
      <c r="B23" s="49">
        <v>38.0</v>
      </c>
      <c r="C23" s="49">
        <v>30.0</v>
      </c>
      <c r="D23" s="50">
        <v>29.0</v>
      </c>
      <c r="E23" s="50">
        <v>9.0</v>
      </c>
      <c r="F23" s="49">
        <v>37.0</v>
      </c>
      <c r="G23" s="49">
        <v>21.0</v>
      </c>
      <c r="H23" s="42">
        <v>21.0</v>
      </c>
      <c r="I23" s="42">
        <v>35.0</v>
      </c>
      <c r="J23" s="43">
        <v>29.0</v>
      </c>
      <c r="K23" s="43">
        <v>19.0</v>
      </c>
      <c r="L23" s="42">
        <v>12.0</v>
      </c>
      <c r="M23" s="42">
        <v>29.0</v>
      </c>
      <c r="N23" s="41">
        <v>25.0</v>
      </c>
      <c r="O23" s="41">
        <v>30.0</v>
      </c>
      <c r="P23" s="57">
        <v>25.0</v>
      </c>
      <c r="Q23" s="57">
        <v>18.0</v>
      </c>
      <c r="R23" s="52">
        <v>36.0</v>
      </c>
      <c r="S23" s="52">
        <v>38.0</v>
      </c>
      <c r="T23" s="57">
        <v>44.0</v>
      </c>
      <c r="U23" s="57">
        <v>37.0</v>
      </c>
      <c r="V23" s="57">
        <v>11.0</v>
      </c>
      <c r="W23" s="57">
        <v>1.0</v>
      </c>
      <c r="X23" s="57">
        <v>25.0</v>
      </c>
      <c r="Y23" s="57">
        <v>18.0</v>
      </c>
      <c r="Z23" s="57"/>
      <c r="AA23" s="57"/>
      <c r="AB23" s="57"/>
      <c r="AC23" s="57"/>
      <c r="AD23" s="57"/>
      <c r="AE23" s="57"/>
      <c r="AF23" s="52"/>
      <c r="AG23" s="52"/>
      <c r="AH23" s="44">
        <f t="shared" ref="AH23:AI23" si="18">SUM(AD23+AB23+Z23+X23+V23+T23+R23+P23+N23+L23+J23+H23+F23+D23+B23)</f>
        <v>332</v>
      </c>
      <c r="AI23" s="45">
        <f t="shared" si="18"/>
        <v>285</v>
      </c>
      <c r="AJ23" s="64">
        <f t="shared" si="17"/>
        <v>47</v>
      </c>
      <c r="AK23" s="53">
        <v>16.0</v>
      </c>
      <c r="AL23" s="39" t="s">
        <v>26</v>
      </c>
    </row>
    <row r="24" ht="14.25" customHeight="1">
      <c r="A24" s="39" t="s">
        <v>27</v>
      </c>
      <c r="B24" s="49">
        <v>11.0</v>
      </c>
      <c r="C24" s="49">
        <v>1.0</v>
      </c>
      <c r="D24" s="50">
        <v>13.0</v>
      </c>
      <c r="E24" s="50">
        <v>21.0</v>
      </c>
      <c r="F24" s="49">
        <v>22.0</v>
      </c>
      <c r="G24" s="49">
        <v>22.0</v>
      </c>
      <c r="H24" s="50">
        <v>20.0</v>
      </c>
      <c r="I24" s="50">
        <v>29.0</v>
      </c>
      <c r="J24" s="51">
        <v>28.0</v>
      </c>
      <c r="K24" s="51">
        <v>9.0</v>
      </c>
      <c r="L24" s="50">
        <v>29.0</v>
      </c>
      <c r="M24" s="50">
        <v>12.0</v>
      </c>
      <c r="N24" s="49">
        <v>29.0</v>
      </c>
      <c r="O24" s="49">
        <v>12.0</v>
      </c>
      <c r="P24" s="50">
        <v>27.0</v>
      </c>
      <c r="Q24" s="50">
        <v>23.0</v>
      </c>
      <c r="R24" s="52">
        <v>33.0</v>
      </c>
      <c r="S24" s="52">
        <v>21.0</v>
      </c>
      <c r="T24" s="50">
        <v>25.0</v>
      </c>
      <c r="U24" s="50">
        <v>12.0</v>
      </c>
      <c r="V24" s="50">
        <v>15.0</v>
      </c>
      <c r="W24" s="50">
        <v>24.0</v>
      </c>
      <c r="X24" s="50">
        <v>28.0</v>
      </c>
      <c r="Y24" s="50">
        <v>35.0</v>
      </c>
      <c r="Z24" s="50"/>
      <c r="AA24" s="50"/>
      <c r="AB24" s="50"/>
      <c r="AC24" s="50"/>
      <c r="AD24" s="50"/>
      <c r="AE24" s="50"/>
      <c r="AF24" s="52"/>
      <c r="AG24" s="52"/>
      <c r="AH24" s="44">
        <f t="shared" ref="AH24:AI24" si="19">SUM(AD24+AB24+Z24+X24+V24+T24+R24+P24+N24+L24+J24+H24+F24+D24+B24)</f>
        <v>280</v>
      </c>
      <c r="AI24" s="45">
        <f t="shared" si="19"/>
        <v>221</v>
      </c>
      <c r="AJ24" s="64">
        <f t="shared" si="17"/>
        <v>59</v>
      </c>
      <c r="AK24" s="53">
        <v>15.0</v>
      </c>
      <c r="AL24" s="39" t="s">
        <v>28</v>
      </c>
    </row>
    <row r="25" ht="14.25" customHeight="1">
      <c r="A25" s="39" t="s">
        <v>29</v>
      </c>
      <c r="B25" s="41">
        <v>30.0</v>
      </c>
      <c r="C25" s="41">
        <v>38.0</v>
      </c>
      <c r="D25" s="42">
        <v>34.0</v>
      </c>
      <c r="E25" s="42">
        <v>31.0</v>
      </c>
      <c r="F25" s="41">
        <v>31.0</v>
      </c>
      <c r="G25" s="41">
        <v>24.0</v>
      </c>
      <c r="H25" s="42">
        <v>27.0</v>
      </c>
      <c r="I25" s="42">
        <v>17.0</v>
      </c>
      <c r="J25" s="43">
        <v>27.0</v>
      </c>
      <c r="K25" s="43">
        <v>27.0</v>
      </c>
      <c r="L25" s="70">
        <v>38.0</v>
      </c>
      <c r="M25" s="70">
        <v>14.0</v>
      </c>
      <c r="N25" s="72">
        <v>12.0</v>
      </c>
      <c r="O25" s="72">
        <v>29.0</v>
      </c>
      <c r="P25" s="42">
        <v>25.0</v>
      </c>
      <c r="Q25" s="42">
        <v>29.0</v>
      </c>
      <c r="R25" s="41">
        <v>11.0</v>
      </c>
      <c r="S25" s="41">
        <v>1.0</v>
      </c>
      <c r="T25" s="42">
        <v>37.0</v>
      </c>
      <c r="U25" s="42">
        <v>44.0</v>
      </c>
      <c r="V25" s="42">
        <v>38.0</v>
      </c>
      <c r="W25" s="42">
        <v>18.0</v>
      </c>
      <c r="X25" s="42">
        <v>11.0</v>
      </c>
      <c r="Y25" s="42">
        <v>1.0</v>
      </c>
      <c r="Z25" s="42"/>
      <c r="AA25" s="42"/>
      <c r="AB25" s="42"/>
      <c r="AC25" s="42"/>
      <c r="AD25" s="42"/>
      <c r="AE25" s="42"/>
      <c r="AF25" s="41"/>
      <c r="AG25" s="41"/>
      <c r="AH25" s="44">
        <f t="shared" ref="AH25:AI25" si="20">SUM(AD25+AB25+Z25+X25+V25+T25+R25+P25+N25+L25+J25+H25+F25+D25+B25)</f>
        <v>321</v>
      </c>
      <c r="AI25" s="45">
        <f t="shared" si="20"/>
        <v>273</v>
      </c>
      <c r="AJ25" s="64">
        <f t="shared" si="17"/>
        <v>48</v>
      </c>
      <c r="AK25" s="47">
        <v>15.0</v>
      </c>
      <c r="AL25" s="39" t="s">
        <v>29</v>
      </c>
    </row>
    <row r="26" ht="14.25" customHeight="1">
      <c r="A26" s="39" t="s">
        <v>30</v>
      </c>
      <c r="B26" s="49">
        <v>38.0</v>
      </c>
      <c r="C26" s="49">
        <v>22.0</v>
      </c>
      <c r="D26" s="50">
        <v>31.0</v>
      </c>
      <c r="E26" s="50">
        <v>34.0</v>
      </c>
      <c r="F26" s="49">
        <v>25.0</v>
      </c>
      <c r="G26" s="49">
        <v>19.0</v>
      </c>
      <c r="H26" s="42">
        <v>11.0</v>
      </c>
      <c r="I26" s="42">
        <v>1.0</v>
      </c>
      <c r="J26" s="43">
        <v>36.0</v>
      </c>
      <c r="K26" s="43">
        <v>27.0</v>
      </c>
      <c r="L26" s="42">
        <v>29.0</v>
      </c>
      <c r="M26" s="42">
        <v>20.0</v>
      </c>
      <c r="N26" s="41">
        <v>24.0</v>
      </c>
      <c r="O26" s="41">
        <v>30.0</v>
      </c>
      <c r="P26" s="57">
        <v>32.0</v>
      </c>
      <c r="Q26" s="57">
        <v>33.0</v>
      </c>
      <c r="R26" s="52">
        <v>20.0</v>
      </c>
      <c r="S26" s="52">
        <v>31.0</v>
      </c>
      <c r="T26" s="57">
        <v>34.0</v>
      </c>
      <c r="U26" s="57">
        <v>8.0</v>
      </c>
      <c r="V26" s="57">
        <v>18.0</v>
      </c>
      <c r="W26" s="57">
        <v>38.0</v>
      </c>
      <c r="X26" s="57">
        <v>29.0</v>
      </c>
      <c r="Y26" s="57">
        <v>32.0</v>
      </c>
      <c r="Z26" s="57"/>
      <c r="AA26" s="57"/>
      <c r="AB26" s="57"/>
      <c r="AC26" s="57"/>
      <c r="AD26" s="57"/>
      <c r="AE26" s="57"/>
      <c r="AF26" s="52"/>
      <c r="AG26" s="52"/>
      <c r="AH26" s="44">
        <f t="shared" ref="AH26:AI26" si="21">SUM(AD26+AB26+Z26+X26+V26+T26+R26+P26+N26+L26+J26+H26+F26+D26+B26)</f>
        <v>327</v>
      </c>
      <c r="AI26" s="45">
        <f t="shared" si="21"/>
        <v>295</v>
      </c>
      <c r="AJ26" s="64">
        <f t="shared" si="17"/>
        <v>32</v>
      </c>
      <c r="AK26" s="53">
        <v>12.0</v>
      </c>
      <c r="AL26" s="39" t="s">
        <v>30</v>
      </c>
    </row>
    <row r="27" ht="14.25" customHeight="1">
      <c r="A27" s="39" t="s">
        <v>31</v>
      </c>
      <c r="B27" s="49">
        <v>11.0</v>
      </c>
      <c r="C27" s="49">
        <v>31.0</v>
      </c>
      <c r="D27" s="50">
        <v>12.0</v>
      </c>
      <c r="E27" s="50">
        <v>42.0</v>
      </c>
      <c r="F27" s="49">
        <v>22.0</v>
      </c>
      <c r="G27" s="49">
        <v>22.0</v>
      </c>
      <c r="H27" s="50">
        <v>23.0</v>
      </c>
      <c r="I27" s="50">
        <v>16.0</v>
      </c>
      <c r="J27" s="51">
        <v>9.0</v>
      </c>
      <c r="K27" s="51">
        <v>36.0</v>
      </c>
      <c r="L27" s="50">
        <v>28.0</v>
      </c>
      <c r="M27" s="50">
        <v>24.0</v>
      </c>
      <c r="N27" s="49">
        <v>30.0</v>
      </c>
      <c r="O27" s="49">
        <v>25.0</v>
      </c>
      <c r="P27" s="50">
        <v>33.0</v>
      </c>
      <c r="Q27" s="50">
        <v>32.0</v>
      </c>
      <c r="R27" s="52">
        <v>23.0</v>
      </c>
      <c r="S27" s="52">
        <v>25.0</v>
      </c>
      <c r="T27" s="50">
        <v>25.0</v>
      </c>
      <c r="U27" s="50">
        <v>24.0</v>
      </c>
      <c r="V27" s="50">
        <v>24.0</v>
      </c>
      <c r="W27" s="50">
        <v>24.0</v>
      </c>
      <c r="X27" s="50">
        <v>10.0</v>
      </c>
      <c r="Y27" s="50">
        <v>27.0</v>
      </c>
      <c r="Z27" s="50"/>
      <c r="AA27" s="50"/>
      <c r="AB27" s="50"/>
      <c r="AC27" s="50"/>
      <c r="AD27" s="50"/>
      <c r="AE27" s="50"/>
      <c r="AF27" s="52"/>
      <c r="AG27" s="52"/>
      <c r="AH27" s="44">
        <f t="shared" ref="AH27:AI27" si="22">SUM(AD27+AB27+Z27+X27+V27+T27+R27+P27+N27+L27+J27+H27+F27+D27+B27)</f>
        <v>250</v>
      </c>
      <c r="AI27" s="45">
        <f t="shared" si="22"/>
        <v>328</v>
      </c>
      <c r="AJ27" s="64">
        <f t="shared" si="17"/>
        <v>-78</v>
      </c>
      <c r="AK27" s="53">
        <v>12.0</v>
      </c>
      <c r="AL27" s="39" t="s">
        <v>31</v>
      </c>
    </row>
    <row r="28" ht="14.25" customHeight="1">
      <c r="A28" s="39" t="s">
        <v>32</v>
      </c>
      <c r="B28" s="41">
        <v>11.0</v>
      </c>
      <c r="C28" s="41">
        <v>1.0</v>
      </c>
      <c r="D28" s="42">
        <v>18.0</v>
      </c>
      <c r="E28" s="42">
        <v>22.0</v>
      </c>
      <c r="F28" s="41">
        <v>19.0</v>
      </c>
      <c r="G28" s="41">
        <v>25.0</v>
      </c>
      <c r="H28" s="42">
        <v>26.0</v>
      </c>
      <c r="I28" s="42">
        <v>18.0</v>
      </c>
      <c r="J28" s="43">
        <v>19.0</v>
      </c>
      <c r="K28" s="43">
        <v>29.0</v>
      </c>
      <c r="L28" s="42">
        <v>14.0</v>
      </c>
      <c r="M28" s="42">
        <v>38.0</v>
      </c>
      <c r="N28" s="41">
        <v>30.0</v>
      </c>
      <c r="O28" s="41">
        <v>24.0</v>
      </c>
      <c r="P28" s="42">
        <v>21.0</v>
      </c>
      <c r="Q28" s="42">
        <v>27.0</v>
      </c>
      <c r="R28" s="41">
        <v>21.0</v>
      </c>
      <c r="S28" s="41">
        <v>33.0</v>
      </c>
      <c r="T28" s="42">
        <v>24.0</v>
      </c>
      <c r="U28" s="42">
        <v>25.0</v>
      </c>
      <c r="V28" s="42">
        <v>33.0</v>
      </c>
      <c r="W28" s="42">
        <v>26.0</v>
      </c>
      <c r="X28" s="42">
        <v>18.0</v>
      </c>
      <c r="Y28" s="42">
        <v>25.0</v>
      </c>
      <c r="Z28" s="42"/>
      <c r="AA28" s="42"/>
      <c r="AB28" s="42"/>
      <c r="AC28" s="42"/>
      <c r="AD28" s="42"/>
      <c r="AE28" s="42"/>
      <c r="AF28" s="41"/>
      <c r="AG28" s="41"/>
      <c r="AH28" s="44">
        <f t="shared" ref="AH28:AI28" si="23">SUM(AD28+AB28+Z28+X28+V28+T28+R28+P28+N28+L28+J28+H28+F28+D28+B28)</f>
        <v>254</v>
      </c>
      <c r="AI28" s="45">
        <f t="shared" si="23"/>
        <v>293</v>
      </c>
      <c r="AJ28" s="64">
        <f t="shared" si="17"/>
        <v>-39</v>
      </c>
      <c r="AK28" s="47">
        <v>8.0</v>
      </c>
      <c r="AL28" s="39" t="s">
        <v>32</v>
      </c>
    </row>
    <row r="29" ht="14.25" customHeight="1">
      <c r="A29" s="39" t="s">
        <v>33</v>
      </c>
      <c r="B29" s="41">
        <v>13.0</v>
      </c>
      <c r="C29" s="41">
        <v>27.0</v>
      </c>
      <c r="D29" s="42">
        <v>9.0</v>
      </c>
      <c r="E29" s="42">
        <v>29.0</v>
      </c>
      <c r="F29" s="41">
        <v>28.0</v>
      </c>
      <c r="G29" s="41">
        <v>30.0</v>
      </c>
      <c r="H29" s="42">
        <v>18.0</v>
      </c>
      <c r="I29" s="42">
        <v>26.0</v>
      </c>
      <c r="J29" s="43">
        <v>27.0</v>
      </c>
      <c r="K29" s="43">
        <v>27.0</v>
      </c>
      <c r="L29" s="42">
        <v>20.0</v>
      </c>
      <c r="M29" s="42">
        <v>29.0</v>
      </c>
      <c r="N29" s="41">
        <v>34.0</v>
      </c>
      <c r="O29" s="41">
        <v>25.0</v>
      </c>
      <c r="P29" s="42">
        <v>30.0</v>
      </c>
      <c r="Q29" s="42">
        <v>8.0</v>
      </c>
      <c r="R29" s="41">
        <v>25.0</v>
      </c>
      <c r="S29" s="41">
        <v>23.0</v>
      </c>
      <c r="T29" s="42">
        <v>8.0</v>
      </c>
      <c r="U29" s="42">
        <v>13.0</v>
      </c>
      <c r="V29" s="42">
        <v>24.0</v>
      </c>
      <c r="W29" s="42">
        <v>26.0</v>
      </c>
      <c r="X29" s="42">
        <v>27.0</v>
      </c>
      <c r="Y29" s="42">
        <v>27.0</v>
      </c>
      <c r="Z29" s="73"/>
      <c r="AA29" s="73"/>
      <c r="AB29" s="73"/>
      <c r="AC29" s="73"/>
      <c r="AD29" s="42"/>
      <c r="AE29" s="42"/>
      <c r="AF29" s="41"/>
      <c r="AG29" s="41"/>
      <c r="AH29" s="44">
        <f t="shared" ref="AH29:AI29" si="24">SUM(AD29+AB29+Z29+X29+V29+T29+R29+P29+N29+L29+J29+H29+F29+D29+B29)</f>
        <v>263</v>
      </c>
      <c r="AI29" s="45">
        <f t="shared" si="24"/>
        <v>290</v>
      </c>
      <c r="AJ29" s="64">
        <f t="shared" si="17"/>
        <v>-27</v>
      </c>
      <c r="AK29" s="47">
        <v>8.0</v>
      </c>
      <c r="AL29" s="39" t="s">
        <v>33</v>
      </c>
    </row>
    <row r="30" ht="14.25" customHeight="1">
      <c r="A30" s="39" t="s">
        <v>34</v>
      </c>
      <c r="B30" s="49">
        <v>22.0</v>
      </c>
      <c r="C30" s="49">
        <v>38.0</v>
      </c>
      <c r="D30" s="50">
        <v>22.0</v>
      </c>
      <c r="E30" s="50">
        <v>18.0</v>
      </c>
      <c r="F30" s="49">
        <v>21.0</v>
      </c>
      <c r="G30" s="49">
        <v>37.0</v>
      </c>
      <c r="H30" s="50">
        <v>17.0</v>
      </c>
      <c r="I30" s="50">
        <v>27.0</v>
      </c>
      <c r="J30" s="51">
        <v>17.0</v>
      </c>
      <c r="K30" s="51">
        <v>27.0</v>
      </c>
      <c r="L30" s="50">
        <v>24.0</v>
      </c>
      <c r="M30" s="50">
        <v>28.0</v>
      </c>
      <c r="N30" s="49">
        <v>30.0</v>
      </c>
      <c r="O30" s="49">
        <v>33.0</v>
      </c>
      <c r="P30" s="50">
        <v>18.0</v>
      </c>
      <c r="Q30" s="50">
        <v>25.0</v>
      </c>
      <c r="R30" s="52">
        <v>1.0</v>
      </c>
      <c r="S30" s="52">
        <v>11.0</v>
      </c>
      <c r="T30" s="50">
        <v>8.0</v>
      </c>
      <c r="U30" s="50">
        <v>34.0</v>
      </c>
      <c r="V30" s="50">
        <v>26.0</v>
      </c>
      <c r="W30" s="50">
        <v>33.0</v>
      </c>
      <c r="X30" s="50">
        <v>27.0</v>
      </c>
      <c r="Y30" s="50">
        <v>27.0</v>
      </c>
      <c r="Z30" s="50"/>
      <c r="AA30" s="50"/>
      <c r="AB30" s="50"/>
      <c r="AC30" s="50"/>
      <c r="AD30" s="50"/>
      <c r="AE30" s="50"/>
      <c r="AF30" s="52"/>
      <c r="AG30" s="52"/>
      <c r="AH30" s="44">
        <f t="shared" ref="AH30:AI30" si="25">SUM(AD30+AB30+Z30+X30+V30+T30+R30+P30+N30+L30+J30+H30+F30+D30+B30)</f>
        <v>233</v>
      </c>
      <c r="AI30" s="45">
        <f t="shared" si="25"/>
        <v>338</v>
      </c>
      <c r="AJ30" s="64">
        <f t="shared" si="17"/>
        <v>-105</v>
      </c>
      <c r="AK30" s="53">
        <v>3.0</v>
      </c>
      <c r="AL30" s="39" t="s">
        <v>34</v>
      </c>
    </row>
    <row r="31" ht="14.25" customHeight="1">
      <c r="A31" s="65" t="s">
        <v>35</v>
      </c>
      <c r="B31" s="34"/>
      <c r="C31" s="34"/>
      <c r="D31" s="35"/>
      <c r="E31" s="35"/>
      <c r="F31" s="35"/>
      <c r="G31" s="35"/>
      <c r="H31" s="35"/>
      <c r="I31" s="35"/>
      <c r="J31" s="37"/>
      <c r="K31" s="37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7"/>
      <c r="AG31" s="37"/>
      <c r="AH31" s="35"/>
      <c r="AI31" s="74"/>
      <c r="AJ31" s="74"/>
      <c r="AK31" s="37"/>
      <c r="AL31" s="65" t="s">
        <v>35</v>
      </c>
    </row>
    <row r="32" ht="14.25" customHeight="1">
      <c r="A32" s="39" t="s">
        <v>36</v>
      </c>
      <c r="B32" s="49">
        <v>16.0</v>
      </c>
      <c r="C32" s="49">
        <v>30.0</v>
      </c>
      <c r="D32" s="50">
        <v>11.0</v>
      </c>
      <c r="E32" s="50">
        <v>1.0</v>
      </c>
      <c r="F32" s="49">
        <v>29.0</v>
      </c>
      <c r="G32" s="49">
        <v>15.0</v>
      </c>
      <c r="H32" s="42">
        <v>22.0</v>
      </c>
      <c r="I32" s="42">
        <v>22.0</v>
      </c>
      <c r="J32" s="43">
        <v>27.0</v>
      </c>
      <c r="K32" s="43">
        <v>6.0</v>
      </c>
      <c r="L32" s="42">
        <v>27.0</v>
      </c>
      <c r="M32" s="42">
        <v>11.0</v>
      </c>
      <c r="N32" s="41">
        <v>33.0</v>
      </c>
      <c r="O32" s="41">
        <v>17.0</v>
      </c>
      <c r="P32" s="57">
        <v>20.0</v>
      </c>
      <c r="Q32" s="57">
        <v>20.0</v>
      </c>
      <c r="R32" s="52">
        <v>22.0</v>
      </c>
      <c r="S32" s="52">
        <v>16.0</v>
      </c>
      <c r="T32" s="57">
        <v>16.0</v>
      </c>
      <c r="U32" s="57">
        <v>13.0</v>
      </c>
      <c r="V32" s="57">
        <v>33.0</v>
      </c>
      <c r="W32" s="57">
        <v>17.0</v>
      </c>
      <c r="X32" s="57">
        <v>13.0</v>
      </c>
      <c r="Y32" s="57">
        <v>19.0</v>
      </c>
      <c r="Z32" s="57"/>
      <c r="AA32" s="57"/>
      <c r="AB32" s="57"/>
      <c r="AC32" s="57"/>
      <c r="AD32" s="57"/>
      <c r="AE32" s="57"/>
      <c r="AF32" s="52"/>
      <c r="AG32" s="52"/>
      <c r="AH32" s="44">
        <f t="shared" ref="AH32:AI32" si="26">SUM(AD32+AB32+Z32+X32+V32+T32+R32+P32+N32+L32+J32+H32+F32+D32+B32)</f>
        <v>269</v>
      </c>
      <c r="AI32" s="45">
        <f t="shared" si="26"/>
        <v>187</v>
      </c>
      <c r="AJ32" s="75">
        <v>82.0</v>
      </c>
      <c r="AK32" s="53">
        <v>18.0</v>
      </c>
      <c r="AL32" s="39" t="s">
        <v>36</v>
      </c>
      <c r="AM32" s="76" t="s">
        <v>0</v>
      </c>
    </row>
    <row r="33" ht="14.25" customHeight="1">
      <c r="A33" s="39" t="s">
        <v>37</v>
      </c>
      <c r="B33" s="49">
        <v>11.0</v>
      </c>
      <c r="C33" s="49">
        <v>1.0</v>
      </c>
      <c r="D33" s="50">
        <v>18.0</v>
      </c>
      <c r="E33" s="50">
        <v>3.0</v>
      </c>
      <c r="F33" s="49">
        <v>16.0</v>
      </c>
      <c r="G33" s="49">
        <v>12.0</v>
      </c>
      <c r="H33" s="42">
        <v>19.0</v>
      </c>
      <c r="I33" s="42">
        <v>20.0</v>
      </c>
      <c r="J33" s="43">
        <v>21.0</v>
      </c>
      <c r="K33" s="43">
        <v>5.0</v>
      </c>
      <c r="L33" s="42">
        <v>11.0</v>
      </c>
      <c r="M33" s="42">
        <v>1.0</v>
      </c>
      <c r="N33" s="41">
        <v>28.0</v>
      </c>
      <c r="O33" s="41">
        <v>7.0</v>
      </c>
      <c r="P33" s="57">
        <v>25.0</v>
      </c>
      <c r="Q33" s="57">
        <v>18.0</v>
      </c>
      <c r="R33" s="52">
        <v>16.0</v>
      </c>
      <c r="S33" s="52">
        <v>13.0</v>
      </c>
      <c r="T33" s="57">
        <v>13.0</v>
      </c>
      <c r="U33" s="57">
        <v>16.0</v>
      </c>
      <c r="V33" s="57">
        <v>16.0</v>
      </c>
      <c r="W33" s="57">
        <v>13.0</v>
      </c>
      <c r="X33" s="57">
        <v>11.0</v>
      </c>
      <c r="Y33" s="57">
        <v>1.0</v>
      </c>
      <c r="Z33" s="57"/>
      <c r="AA33" s="57"/>
      <c r="AB33" s="57"/>
      <c r="AC33" s="57"/>
      <c r="AD33" s="57"/>
      <c r="AE33" s="57"/>
      <c r="AF33" s="52"/>
      <c r="AG33" s="52"/>
      <c r="AH33" s="44">
        <f t="shared" ref="AH33:AI33" si="27">SUM(AD33+AB33+Z33+X33+V33+T33+R33+P33+N33+L33+J33+H33+F33+D33+B33)</f>
        <v>205</v>
      </c>
      <c r="AI33" s="45">
        <f t="shared" si="27"/>
        <v>110</v>
      </c>
      <c r="AJ33" s="64">
        <f t="shared" ref="AJ33:AJ40" si="29">AH33-AI33</f>
        <v>95</v>
      </c>
      <c r="AK33" s="53">
        <v>20.0</v>
      </c>
      <c r="AL33" s="48" t="s">
        <v>38</v>
      </c>
    </row>
    <row r="34" ht="14.25" customHeight="1">
      <c r="A34" s="39" t="s">
        <v>39</v>
      </c>
      <c r="B34" s="49">
        <v>18.0</v>
      </c>
      <c r="C34" s="49">
        <v>18.0</v>
      </c>
      <c r="D34" s="50">
        <v>11.0</v>
      </c>
      <c r="E34" s="50">
        <v>1.0</v>
      </c>
      <c r="F34" s="49">
        <v>12.0</v>
      </c>
      <c r="G34" s="49">
        <v>16.0</v>
      </c>
      <c r="H34" s="42">
        <v>28.0</v>
      </c>
      <c r="I34" s="42">
        <v>15.0</v>
      </c>
      <c r="J34" s="43">
        <v>35.0</v>
      </c>
      <c r="K34" s="43">
        <v>16.0</v>
      </c>
      <c r="L34" s="42">
        <v>30.0</v>
      </c>
      <c r="M34" s="42">
        <v>12.0</v>
      </c>
      <c r="N34" s="77">
        <v>25.0</v>
      </c>
      <c r="O34" s="77">
        <v>34.0</v>
      </c>
      <c r="P34" s="57">
        <v>20.0</v>
      </c>
      <c r="Q34" s="57">
        <v>20.0</v>
      </c>
      <c r="R34" s="52">
        <v>23.0</v>
      </c>
      <c r="S34" s="52">
        <v>21.0</v>
      </c>
      <c r="T34" s="57">
        <v>42.0</v>
      </c>
      <c r="U34" s="57">
        <v>19.0</v>
      </c>
      <c r="V34" s="57">
        <v>21.0</v>
      </c>
      <c r="W34" s="57">
        <v>13.0</v>
      </c>
      <c r="X34" s="57">
        <v>20.0</v>
      </c>
      <c r="Y34" s="57">
        <v>17.0</v>
      </c>
      <c r="Z34" s="57"/>
      <c r="AA34" s="57"/>
      <c r="AB34" s="57"/>
      <c r="AC34" s="57"/>
      <c r="AD34" s="57"/>
      <c r="AE34" s="57"/>
      <c r="AF34" s="52"/>
      <c r="AG34" s="52"/>
      <c r="AH34" s="44">
        <f t="shared" ref="AH34:AI34" si="28">SUM(AD34+AB34+Z34+X34+V34+T34+R34+P34+N34+L34+J34+H34+F34+D34+B34)</f>
        <v>285</v>
      </c>
      <c r="AI34" s="45">
        <f t="shared" si="28"/>
        <v>202</v>
      </c>
      <c r="AJ34" s="64">
        <f t="shared" si="29"/>
        <v>83</v>
      </c>
      <c r="AK34" s="53">
        <v>20.0</v>
      </c>
      <c r="AL34" s="39" t="s">
        <v>39</v>
      </c>
    </row>
    <row r="35" ht="14.25" customHeight="1">
      <c r="A35" s="78" t="s">
        <v>40</v>
      </c>
      <c r="B35" s="49">
        <v>19.0</v>
      </c>
      <c r="C35" s="49">
        <v>16.0</v>
      </c>
      <c r="D35" s="50">
        <v>23.0</v>
      </c>
      <c r="E35" s="50">
        <v>12.0</v>
      </c>
      <c r="F35" s="49">
        <v>15.0</v>
      </c>
      <c r="G35" s="49">
        <v>29.0</v>
      </c>
      <c r="H35" s="42">
        <v>20.0</v>
      </c>
      <c r="I35" s="42">
        <v>19.0</v>
      </c>
      <c r="J35" s="43">
        <v>11.0</v>
      </c>
      <c r="K35" s="43">
        <v>1.0</v>
      </c>
      <c r="L35" s="42">
        <v>30.0</v>
      </c>
      <c r="M35" s="42">
        <v>10.0</v>
      </c>
      <c r="N35" s="41">
        <v>17.0</v>
      </c>
      <c r="O35" s="41">
        <v>20.0</v>
      </c>
      <c r="P35" s="57">
        <v>18.0</v>
      </c>
      <c r="Q35" s="57">
        <v>19.0</v>
      </c>
      <c r="R35" s="52">
        <v>21.0</v>
      </c>
      <c r="S35" s="52">
        <v>23.0</v>
      </c>
      <c r="T35" s="57">
        <v>19.0</v>
      </c>
      <c r="U35" s="57">
        <v>13.0</v>
      </c>
      <c r="V35" s="57">
        <v>26.0</v>
      </c>
      <c r="W35" s="57">
        <v>24.0</v>
      </c>
      <c r="X35" s="57">
        <v>17.0</v>
      </c>
      <c r="Y35" s="57">
        <v>11.0</v>
      </c>
      <c r="Z35" s="57"/>
      <c r="AA35" s="57"/>
      <c r="AB35" s="57"/>
      <c r="AC35" s="57"/>
      <c r="AD35" s="57"/>
      <c r="AE35" s="57"/>
      <c r="AF35" s="52"/>
      <c r="AG35" s="52"/>
      <c r="AH35" s="44">
        <f t="shared" ref="AH35:AI35" si="30">SUM(AD35+AB35+Z35+X35+V35+T35+R35+P35+N35+L35+J35+H35+F35+D35+B35)</f>
        <v>236</v>
      </c>
      <c r="AI35" s="45">
        <f t="shared" si="30"/>
        <v>197</v>
      </c>
      <c r="AJ35" s="64">
        <f t="shared" si="29"/>
        <v>39</v>
      </c>
      <c r="AK35" s="53">
        <v>16.0</v>
      </c>
      <c r="AL35" s="39" t="s">
        <v>40</v>
      </c>
    </row>
    <row r="36" ht="14.25" customHeight="1">
      <c r="A36" s="39" t="s">
        <v>41</v>
      </c>
      <c r="B36" s="49">
        <v>16.0</v>
      </c>
      <c r="C36" s="49">
        <v>19.0</v>
      </c>
      <c r="D36" s="50">
        <v>11.0</v>
      </c>
      <c r="E36" s="50">
        <v>1.0</v>
      </c>
      <c r="F36" s="49">
        <v>13.0</v>
      </c>
      <c r="G36" s="49">
        <v>17.0</v>
      </c>
      <c r="H36" s="42">
        <v>20.0</v>
      </c>
      <c r="I36" s="42">
        <v>18.0</v>
      </c>
      <c r="J36" s="43">
        <v>24.0</v>
      </c>
      <c r="K36" s="43">
        <v>19.0</v>
      </c>
      <c r="L36" s="42">
        <v>28.0</v>
      </c>
      <c r="M36" s="42">
        <v>5.0</v>
      </c>
      <c r="N36" s="41">
        <v>17.0</v>
      </c>
      <c r="O36" s="41">
        <v>33.0</v>
      </c>
      <c r="P36" s="57">
        <v>8.0</v>
      </c>
      <c r="Q36" s="57">
        <v>30.0</v>
      </c>
      <c r="R36" s="52">
        <v>13.0</v>
      </c>
      <c r="S36" s="52">
        <v>16.0</v>
      </c>
      <c r="T36" s="57">
        <v>13.0</v>
      </c>
      <c r="U36" s="57">
        <v>19.0</v>
      </c>
      <c r="V36" s="57">
        <v>30.0</v>
      </c>
      <c r="W36" s="57">
        <v>16.0</v>
      </c>
      <c r="X36" s="57">
        <v>17.0</v>
      </c>
      <c r="Y36" s="57">
        <v>20.0</v>
      </c>
      <c r="Z36" s="57"/>
      <c r="AA36" s="57"/>
      <c r="AB36" s="57"/>
      <c r="AC36" s="57"/>
      <c r="AD36" s="57"/>
      <c r="AE36" s="57"/>
      <c r="AF36" s="52"/>
      <c r="AG36" s="52"/>
      <c r="AH36" s="44">
        <f t="shared" ref="AH36:AI36" si="31">SUM(AD36+AB36+Z36+X36+V36+T36+R36+P36+N36+L36+J36+H36+F36+D36+B36)</f>
        <v>210</v>
      </c>
      <c r="AI36" s="45">
        <f t="shared" si="31"/>
        <v>213</v>
      </c>
      <c r="AJ36" s="64">
        <f t="shared" si="29"/>
        <v>-3</v>
      </c>
      <c r="AK36" s="53">
        <v>12.0</v>
      </c>
      <c r="AL36" s="39" t="s">
        <v>41</v>
      </c>
    </row>
    <row r="37" ht="14.25" customHeight="1">
      <c r="A37" s="48" t="s">
        <v>42</v>
      </c>
      <c r="B37" s="49">
        <v>25.0</v>
      </c>
      <c r="C37" s="49">
        <v>15.0</v>
      </c>
      <c r="D37" s="50">
        <v>18.0</v>
      </c>
      <c r="E37" s="50">
        <v>15.0</v>
      </c>
      <c r="F37" s="41">
        <v>11.0</v>
      </c>
      <c r="G37" s="41">
        <v>1.0</v>
      </c>
      <c r="H37" s="50">
        <v>15.0</v>
      </c>
      <c r="I37" s="50">
        <v>28.0</v>
      </c>
      <c r="J37" s="51">
        <v>19.0</v>
      </c>
      <c r="K37" s="51">
        <v>24.0</v>
      </c>
      <c r="L37" s="50">
        <v>11.0</v>
      </c>
      <c r="M37" s="50">
        <v>27.0</v>
      </c>
      <c r="N37" s="49">
        <v>20.0</v>
      </c>
      <c r="O37" s="49">
        <v>17.0</v>
      </c>
      <c r="P37" s="50">
        <v>18.0</v>
      </c>
      <c r="Q37" s="50">
        <v>25.0</v>
      </c>
      <c r="R37" s="52">
        <v>30.0</v>
      </c>
      <c r="S37" s="52">
        <v>18.0</v>
      </c>
      <c r="T37" s="50">
        <v>26.0</v>
      </c>
      <c r="U37" s="50">
        <v>20.0</v>
      </c>
      <c r="V37" s="50">
        <v>16.0</v>
      </c>
      <c r="W37" s="50">
        <v>30.0</v>
      </c>
      <c r="X37" s="50">
        <v>11.0</v>
      </c>
      <c r="Y37" s="50">
        <v>17.0</v>
      </c>
      <c r="Z37" s="50"/>
      <c r="AA37" s="50"/>
      <c r="AB37" s="50"/>
      <c r="AC37" s="50"/>
      <c r="AD37" s="50"/>
      <c r="AE37" s="50"/>
      <c r="AF37" s="52"/>
      <c r="AG37" s="52"/>
      <c r="AH37" s="44">
        <f t="shared" ref="AH37:AI37" si="32">SUM(AD37+AB37+Z37+X37+V37+T37+R37+P37+N37+L37+J37+H37+F37+D37+B37)</f>
        <v>220</v>
      </c>
      <c r="AI37" s="45">
        <f t="shared" si="32"/>
        <v>237</v>
      </c>
      <c r="AJ37" s="64">
        <f t="shared" si="29"/>
        <v>-17</v>
      </c>
      <c r="AK37" s="53">
        <v>12.0</v>
      </c>
      <c r="AL37" s="48" t="s">
        <v>42</v>
      </c>
    </row>
    <row r="38" ht="14.25" customHeight="1">
      <c r="A38" s="39" t="s">
        <v>43</v>
      </c>
      <c r="B38" s="49">
        <v>1.0</v>
      </c>
      <c r="C38" s="49">
        <v>11.0</v>
      </c>
      <c r="D38" s="50">
        <v>12.0</v>
      </c>
      <c r="E38" s="50">
        <v>23.0</v>
      </c>
      <c r="F38" s="49">
        <v>11.0</v>
      </c>
      <c r="G38" s="49">
        <v>1.0</v>
      </c>
      <c r="H38" s="42">
        <v>22.0</v>
      </c>
      <c r="I38" s="42">
        <v>22.0</v>
      </c>
      <c r="J38" s="43">
        <v>16.0</v>
      </c>
      <c r="K38" s="43">
        <v>35.0</v>
      </c>
      <c r="L38" s="42">
        <v>5.0</v>
      </c>
      <c r="M38" s="42">
        <v>28.0</v>
      </c>
      <c r="N38" s="41">
        <v>7.0</v>
      </c>
      <c r="O38" s="41">
        <v>28.0</v>
      </c>
      <c r="P38" s="57">
        <v>20.0</v>
      </c>
      <c r="Q38" s="57">
        <v>13.0</v>
      </c>
      <c r="R38" s="52">
        <v>18.0</v>
      </c>
      <c r="S38" s="52">
        <v>30.0</v>
      </c>
      <c r="T38" s="57">
        <v>11.0</v>
      </c>
      <c r="U38" s="57">
        <v>1.0</v>
      </c>
      <c r="V38" s="57">
        <v>13.0</v>
      </c>
      <c r="W38" s="57">
        <v>21.0</v>
      </c>
      <c r="X38" s="57">
        <v>11.0</v>
      </c>
      <c r="Y38" s="57">
        <v>17.0</v>
      </c>
      <c r="Z38" s="57"/>
      <c r="AA38" s="57"/>
      <c r="AB38" s="57"/>
      <c r="AC38" s="57"/>
      <c r="AD38" s="57"/>
      <c r="AE38" s="57"/>
      <c r="AF38" s="52"/>
      <c r="AG38" s="52"/>
      <c r="AH38" s="44">
        <f t="shared" ref="AH38:AI38" si="33">SUM(AD38+AB38+Z38+X38+V38+T38+R38+P38+N38+L38+J38+H38+F38+D38+B38)</f>
        <v>147</v>
      </c>
      <c r="AI38" s="45">
        <f t="shared" si="33"/>
        <v>230</v>
      </c>
      <c r="AJ38" s="64">
        <f t="shared" si="29"/>
        <v>-83</v>
      </c>
      <c r="AK38" s="53">
        <v>7.0</v>
      </c>
      <c r="AL38" s="39" t="s">
        <v>43</v>
      </c>
    </row>
    <row r="39" ht="14.25" customHeight="1">
      <c r="A39" s="39" t="s">
        <v>44</v>
      </c>
      <c r="B39" s="49">
        <v>15.0</v>
      </c>
      <c r="C39" s="49">
        <v>25.0</v>
      </c>
      <c r="D39" s="50">
        <v>3.0</v>
      </c>
      <c r="E39" s="50">
        <v>18.0</v>
      </c>
      <c r="F39" s="49">
        <v>1.0</v>
      </c>
      <c r="G39" s="49">
        <v>11.0</v>
      </c>
      <c r="H39" s="42">
        <v>18.0</v>
      </c>
      <c r="I39" s="42">
        <v>20.0</v>
      </c>
      <c r="J39" s="43">
        <v>6.0</v>
      </c>
      <c r="K39" s="43">
        <v>27.0</v>
      </c>
      <c r="L39" s="42">
        <v>12.0</v>
      </c>
      <c r="M39" s="42">
        <v>30.0</v>
      </c>
      <c r="N39" s="41">
        <v>25.0</v>
      </c>
      <c r="O39" s="41">
        <v>19.0</v>
      </c>
      <c r="P39" s="57">
        <v>19.0</v>
      </c>
      <c r="Q39" s="57">
        <v>18.0</v>
      </c>
      <c r="R39" s="52">
        <v>11.0</v>
      </c>
      <c r="S39" s="52">
        <v>1.0</v>
      </c>
      <c r="T39" s="57">
        <v>20.0</v>
      </c>
      <c r="U39" s="57">
        <v>26.0</v>
      </c>
      <c r="V39" s="57">
        <v>17.0</v>
      </c>
      <c r="W39" s="57">
        <v>33.0</v>
      </c>
      <c r="X39" s="57">
        <v>1.0</v>
      </c>
      <c r="Y39" s="57">
        <v>11.0</v>
      </c>
      <c r="Z39" s="57"/>
      <c r="AA39" s="57"/>
      <c r="AB39" s="57"/>
      <c r="AC39" s="57"/>
      <c r="AD39" s="57"/>
      <c r="AE39" s="57"/>
      <c r="AF39" s="52"/>
      <c r="AG39" s="52"/>
      <c r="AH39" s="44">
        <f t="shared" ref="AH39:AI39" si="34">SUM(AD39+AB39+Z39+X39+V39+T39+R39+P39+N39+L39+J39+H39+F39+D39+B39)</f>
        <v>148</v>
      </c>
      <c r="AI39" s="45">
        <f t="shared" si="34"/>
        <v>239</v>
      </c>
      <c r="AJ39" s="64">
        <f t="shared" si="29"/>
        <v>-91</v>
      </c>
      <c r="AK39" s="53">
        <v>6.0</v>
      </c>
      <c r="AL39" s="39" t="s">
        <v>44</v>
      </c>
    </row>
    <row r="40" ht="14.25" customHeight="1">
      <c r="A40" s="79" t="s">
        <v>45</v>
      </c>
      <c r="B40" s="41">
        <v>18.0</v>
      </c>
      <c r="C40" s="41">
        <v>18.0</v>
      </c>
      <c r="D40" s="42">
        <v>15.0</v>
      </c>
      <c r="E40" s="42">
        <v>18.0</v>
      </c>
      <c r="F40" s="41">
        <v>17.0</v>
      </c>
      <c r="G40" s="41">
        <v>13.0</v>
      </c>
      <c r="H40" s="42">
        <v>11.0</v>
      </c>
      <c r="I40" s="42">
        <v>1.0</v>
      </c>
      <c r="J40" s="43">
        <v>5.0</v>
      </c>
      <c r="K40" s="43">
        <v>21.0</v>
      </c>
      <c r="L40" s="42">
        <v>10.0</v>
      </c>
      <c r="M40" s="42">
        <v>30.0</v>
      </c>
      <c r="N40" s="41">
        <v>19.0</v>
      </c>
      <c r="O40" s="41">
        <v>25.0</v>
      </c>
      <c r="P40" s="42">
        <v>13.0</v>
      </c>
      <c r="Q40" s="42">
        <v>20.0</v>
      </c>
      <c r="R40" s="41">
        <v>16.0</v>
      </c>
      <c r="S40" s="41">
        <v>22.0</v>
      </c>
      <c r="T40" s="42">
        <v>19.0</v>
      </c>
      <c r="U40" s="42">
        <v>42.0</v>
      </c>
      <c r="V40" s="42">
        <v>13.0</v>
      </c>
      <c r="W40" s="42">
        <v>16.0</v>
      </c>
      <c r="X40" s="42">
        <v>17.0</v>
      </c>
      <c r="Y40" s="42">
        <v>11.0</v>
      </c>
      <c r="Z40" s="42"/>
      <c r="AA40" s="42"/>
      <c r="AB40" s="42"/>
      <c r="AC40" s="42"/>
      <c r="AD40" s="42"/>
      <c r="AE40" s="42"/>
      <c r="AF40" s="41"/>
      <c r="AG40" s="41"/>
      <c r="AH40" s="44">
        <f t="shared" ref="AH40:AI40" si="35">SUM(AD40+AB40+Z40+X40+V40+T40+R40+P40+N40+L40+J40+H40+F40+D40+B40)</f>
        <v>173</v>
      </c>
      <c r="AI40" s="45">
        <f t="shared" si="35"/>
        <v>237</v>
      </c>
      <c r="AJ40" s="64">
        <f t="shared" si="29"/>
        <v>-64</v>
      </c>
      <c r="AK40" s="47">
        <v>7.0</v>
      </c>
      <c r="AL40" s="39" t="s">
        <v>45</v>
      </c>
    </row>
    <row r="41" ht="14.25" customHeight="1">
      <c r="J41" s="80"/>
      <c r="K41" s="80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autoFilter ref="$A$1"/>
  <customSheetViews>
    <customSheetView guid="{5319A460-3485-4090-9C7D-C8FFDDFEE8B8}" filter="1" showAutoFilter="1">
      <autoFilter ref="$A$1"/>
    </customSheetView>
  </customSheetViews>
  <mergeCells count="5">
    <mergeCell ref="T3:U3"/>
    <mergeCell ref="V3:W3"/>
    <mergeCell ref="X3:Y3"/>
    <mergeCell ref="AD3:AE3"/>
    <mergeCell ref="AF3:AG3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1" width="9.0"/>
    <col customWidth="1" min="22" max="22" width="17.29"/>
    <col customWidth="1" min="23" max="23" width="9.0"/>
    <col customWidth="1" min="24" max="24" width="18.71"/>
    <col customWidth="1" min="25" max="26" width="9.0"/>
  </cols>
  <sheetData>
    <row r="1" ht="14.25" customHeight="1"/>
    <row r="2" ht="14.25" customHeight="1">
      <c r="B2" s="4" t="s">
        <v>1</v>
      </c>
      <c r="C2" s="81" t="s">
        <v>46</v>
      </c>
      <c r="D2" s="82" t="s">
        <v>47</v>
      </c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2"/>
      <c r="T2" s="2"/>
      <c r="U2" s="2"/>
      <c r="V2" s="2"/>
      <c r="W2" s="2"/>
      <c r="X2" s="2"/>
    </row>
    <row r="3" ht="14.25" customHeight="1">
      <c r="A3" s="83" t="s">
        <v>48</v>
      </c>
      <c r="B3" s="84">
        <v>1.0</v>
      </c>
      <c r="C3" s="85" t="s">
        <v>0</v>
      </c>
      <c r="D3" s="10">
        <v>2.0</v>
      </c>
      <c r="E3" s="11"/>
      <c r="F3" s="12">
        <v>3.0</v>
      </c>
      <c r="G3" s="13" t="s">
        <v>0</v>
      </c>
      <c r="H3" s="10">
        <v>4.0</v>
      </c>
      <c r="I3" s="11"/>
      <c r="J3" s="17">
        <v>5.0</v>
      </c>
      <c r="K3" s="15" t="s">
        <v>0</v>
      </c>
      <c r="L3" s="10">
        <v>6.0</v>
      </c>
      <c r="M3" s="11"/>
      <c r="N3" s="17">
        <v>7.0</v>
      </c>
      <c r="O3" s="15"/>
      <c r="P3" s="10">
        <v>8.0</v>
      </c>
      <c r="Q3" s="11" t="s">
        <v>4</v>
      </c>
      <c r="R3" s="17">
        <v>9.0</v>
      </c>
      <c r="S3" s="15"/>
      <c r="T3" s="84" t="s">
        <v>5</v>
      </c>
      <c r="U3" s="85" t="s">
        <v>6</v>
      </c>
      <c r="V3" s="86" t="s">
        <v>49</v>
      </c>
      <c r="W3" s="85" t="s">
        <v>8</v>
      </c>
      <c r="X3" s="83" t="s">
        <v>48</v>
      </c>
    </row>
    <row r="4" ht="14.25" customHeight="1">
      <c r="A4" s="38" t="s">
        <v>9</v>
      </c>
      <c r="B4" s="34" t="s">
        <v>50</v>
      </c>
      <c r="C4" s="35"/>
      <c r="D4" s="35"/>
      <c r="E4" s="35"/>
      <c r="F4" s="35"/>
      <c r="G4" s="35"/>
      <c r="H4" s="35"/>
      <c r="I4" s="35"/>
      <c r="J4" s="87" t="s">
        <v>51</v>
      </c>
      <c r="K4" s="35"/>
      <c r="L4" s="88">
        <v>28.0</v>
      </c>
      <c r="M4" s="88">
        <v>28.0</v>
      </c>
      <c r="N4" s="89">
        <v>41.0</v>
      </c>
      <c r="O4" s="89">
        <v>20.0</v>
      </c>
      <c r="P4" s="90">
        <v>31.0</v>
      </c>
      <c r="Q4" s="90">
        <v>15.0</v>
      </c>
      <c r="R4" s="90">
        <v>48.0</v>
      </c>
      <c r="S4" s="90">
        <v>34.0</v>
      </c>
      <c r="T4" s="91" t="str">
        <f t="shared" ref="T4:U4" si="1">SUM(R4+P4+N4+L4+J4+H4+F4+D4+B4)</f>
        <v>#VALUE!</v>
      </c>
      <c r="U4" s="92">
        <f t="shared" si="1"/>
        <v>97</v>
      </c>
      <c r="V4" s="93" t="str">
        <f t="shared" ref="V4:V10" si="3">SUM(T4*100/U4)</f>
        <v>#VALUE!</v>
      </c>
      <c r="W4" s="94">
        <v>13.0</v>
      </c>
      <c r="X4" s="48" t="s">
        <v>11</v>
      </c>
    </row>
    <row r="5" ht="14.25" customHeight="1">
      <c r="A5" s="48" t="s">
        <v>52</v>
      </c>
      <c r="B5" s="95">
        <v>37.0</v>
      </c>
      <c r="C5" s="96">
        <v>23.0</v>
      </c>
      <c r="D5" s="97">
        <v>40.0</v>
      </c>
      <c r="E5" s="97">
        <v>20.0</v>
      </c>
      <c r="F5" s="98">
        <v>26.0</v>
      </c>
      <c r="G5" s="98">
        <v>40.0</v>
      </c>
      <c r="H5" s="97">
        <v>39.0</v>
      </c>
      <c r="I5" s="97">
        <v>23.0</v>
      </c>
      <c r="J5" s="97"/>
      <c r="K5" s="97"/>
      <c r="L5" s="97">
        <v>41.0</v>
      </c>
      <c r="M5" s="97">
        <v>27.0</v>
      </c>
      <c r="N5" s="98">
        <v>11.0</v>
      </c>
      <c r="O5" s="98">
        <v>1.0</v>
      </c>
      <c r="P5" s="42">
        <v>29.0</v>
      </c>
      <c r="Q5" s="42">
        <v>33.0</v>
      </c>
      <c r="R5" s="42">
        <v>40.0</v>
      </c>
      <c r="S5" s="42">
        <v>35.0</v>
      </c>
      <c r="T5" s="99">
        <f t="shared" ref="T5:U5" si="2">SUM(R5+P5+N5+L5+J5+H5+F5+D5+B5)</f>
        <v>263</v>
      </c>
      <c r="U5" s="100">
        <f t="shared" si="2"/>
        <v>202</v>
      </c>
      <c r="V5" s="101">
        <f t="shared" si="3"/>
        <v>130.1980198</v>
      </c>
      <c r="W5" s="102">
        <v>12.0</v>
      </c>
      <c r="X5" s="48" t="s">
        <v>52</v>
      </c>
    </row>
    <row r="6" ht="14.25" customHeight="1">
      <c r="A6" s="48" t="s">
        <v>53</v>
      </c>
      <c r="B6" s="103">
        <v>29.0</v>
      </c>
      <c r="C6" s="103">
        <v>24.0</v>
      </c>
      <c r="D6" s="104">
        <v>31.0</v>
      </c>
      <c r="E6" s="104">
        <v>10.0</v>
      </c>
      <c r="F6" s="105">
        <v>40.0</v>
      </c>
      <c r="G6" s="105">
        <v>26.0</v>
      </c>
      <c r="H6" s="104">
        <v>54.0</v>
      </c>
      <c r="I6" s="104">
        <v>31.0</v>
      </c>
      <c r="J6" s="104"/>
      <c r="K6" s="104"/>
      <c r="L6" s="104">
        <v>28.0</v>
      </c>
      <c r="M6" s="104">
        <v>28.0</v>
      </c>
      <c r="N6" s="105">
        <v>33.0</v>
      </c>
      <c r="O6" s="105">
        <v>13.0</v>
      </c>
      <c r="P6" s="50">
        <v>11.0</v>
      </c>
      <c r="Q6" s="50">
        <v>1.0</v>
      </c>
      <c r="R6" s="50">
        <v>11.0</v>
      </c>
      <c r="S6" s="50">
        <v>1.0</v>
      </c>
      <c r="T6" s="106">
        <f t="shared" ref="T6:U6" si="4">SUM(R6+P6+N6+L6+J6+H6+F6+D6+B6)</f>
        <v>237</v>
      </c>
      <c r="U6" s="107">
        <f t="shared" si="4"/>
        <v>134</v>
      </c>
      <c r="V6" s="108">
        <f t="shared" si="3"/>
        <v>176.8656716</v>
      </c>
      <c r="W6" s="109">
        <v>11.0</v>
      </c>
      <c r="X6" s="110" t="s">
        <v>54</v>
      </c>
    </row>
    <row r="7" ht="14.25" customHeight="1">
      <c r="A7" s="48" t="s">
        <v>11</v>
      </c>
      <c r="B7" s="103">
        <v>48.0</v>
      </c>
      <c r="C7" s="103">
        <v>29.0</v>
      </c>
      <c r="D7" s="104">
        <v>11.0</v>
      </c>
      <c r="E7" s="104">
        <v>1.0</v>
      </c>
      <c r="F7" s="105">
        <v>38.0</v>
      </c>
      <c r="G7" s="105">
        <v>27.0</v>
      </c>
      <c r="H7" s="104">
        <v>23.0</v>
      </c>
      <c r="I7" s="104">
        <v>39.0</v>
      </c>
      <c r="J7" s="104"/>
      <c r="K7" s="104"/>
      <c r="L7" s="104">
        <v>42.0</v>
      </c>
      <c r="M7" s="104">
        <v>26.0</v>
      </c>
      <c r="N7" s="105">
        <v>20.0</v>
      </c>
      <c r="O7" s="105">
        <v>41.0</v>
      </c>
      <c r="P7" s="50">
        <v>43.0</v>
      </c>
      <c r="Q7" s="50">
        <v>48.0</v>
      </c>
      <c r="R7" s="50">
        <v>35.0</v>
      </c>
      <c r="S7" s="50">
        <v>40.0</v>
      </c>
      <c r="T7" s="106">
        <f t="shared" ref="T7:U7" si="5">SUM(R7+P7+N7+L7+J7+H7+F7+D7+B7)</f>
        <v>260</v>
      </c>
      <c r="U7" s="107">
        <f t="shared" si="5"/>
        <v>251</v>
      </c>
      <c r="V7" s="108">
        <f t="shared" si="3"/>
        <v>103.5856574</v>
      </c>
      <c r="W7" s="109">
        <v>10.0</v>
      </c>
      <c r="X7" s="48" t="s">
        <v>53</v>
      </c>
    </row>
    <row r="8" ht="14.25" customHeight="1">
      <c r="A8" s="48" t="s">
        <v>55</v>
      </c>
      <c r="B8" s="96">
        <v>23.0</v>
      </c>
      <c r="C8" s="96">
        <v>37.0</v>
      </c>
      <c r="D8" s="104">
        <v>38.0</v>
      </c>
      <c r="E8" s="104">
        <v>16.0</v>
      </c>
      <c r="F8" s="105">
        <v>33.0</v>
      </c>
      <c r="G8" s="105">
        <v>23.0</v>
      </c>
      <c r="H8" s="104">
        <v>11.0</v>
      </c>
      <c r="I8" s="104">
        <v>1.0</v>
      </c>
      <c r="J8" s="104"/>
      <c r="K8" s="104"/>
      <c r="L8" s="104">
        <v>26.0</v>
      </c>
      <c r="M8" s="104">
        <v>42.0</v>
      </c>
      <c r="N8" s="105">
        <v>39.0</v>
      </c>
      <c r="O8" s="105">
        <v>38.0</v>
      </c>
      <c r="P8" s="50">
        <v>33.0</v>
      </c>
      <c r="Q8" s="50">
        <v>29.0</v>
      </c>
      <c r="R8" s="50">
        <v>1.0</v>
      </c>
      <c r="S8" s="50">
        <v>11.0</v>
      </c>
      <c r="T8" s="106">
        <f t="shared" ref="T8:U8" si="6">SUM(R8+P8+N8+L8+J8+H8+F8+D8+B8)</f>
        <v>204</v>
      </c>
      <c r="U8" s="107">
        <f t="shared" si="6"/>
        <v>197</v>
      </c>
      <c r="V8" s="108">
        <f t="shared" si="3"/>
        <v>103.5532995</v>
      </c>
      <c r="W8" s="111">
        <v>10.0</v>
      </c>
      <c r="X8" s="48" t="s">
        <v>55</v>
      </c>
    </row>
    <row r="9" ht="14.25" customHeight="1">
      <c r="A9" s="110" t="s">
        <v>54</v>
      </c>
      <c r="B9" s="103">
        <v>11.0</v>
      </c>
      <c r="C9" s="103">
        <v>1.0</v>
      </c>
      <c r="D9" s="104">
        <v>10.0</v>
      </c>
      <c r="E9" s="104">
        <v>31.0</v>
      </c>
      <c r="F9" s="105">
        <v>23.0</v>
      </c>
      <c r="G9" s="105">
        <v>33.0</v>
      </c>
      <c r="H9" s="104">
        <v>32.0</v>
      </c>
      <c r="I9" s="104">
        <v>28.0</v>
      </c>
      <c r="J9" s="104"/>
      <c r="K9" s="104"/>
      <c r="L9" s="104">
        <v>11.0</v>
      </c>
      <c r="M9" s="104">
        <v>1.0</v>
      </c>
      <c r="N9" s="105">
        <v>38.0</v>
      </c>
      <c r="O9" s="105">
        <v>39.0</v>
      </c>
      <c r="P9" s="50">
        <v>48.0</v>
      </c>
      <c r="Q9" s="50">
        <v>43.0</v>
      </c>
      <c r="R9" s="50">
        <v>34.0</v>
      </c>
      <c r="S9" s="50">
        <v>48.0</v>
      </c>
      <c r="T9" s="106">
        <f t="shared" ref="T9:U9" si="7">SUM(R9+P9+N9+L9+J9+H9+F9+D9+B9)</f>
        <v>207</v>
      </c>
      <c r="U9" s="107">
        <f t="shared" si="7"/>
        <v>224</v>
      </c>
      <c r="V9" s="108">
        <f t="shared" si="3"/>
        <v>92.41071429</v>
      </c>
      <c r="W9" s="111">
        <v>6.0</v>
      </c>
      <c r="X9" s="48" t="s">
        <v>56</v>
      </c>
    </row>
    <row r="10" ht="14.25" customHeight="1">
      <c r="A10" s="48" t="s">
        <v>56</v>
      </c>
      <c r="B10" s="103">
        <v>48.0</v>
      </c>
      <c r="C10" s="103">
        <v>33.0</v>
      </c>
      <c r="D10" s="104">
        <v>20.0</v>
      </c>
      <c r="E10" s="104">
        <v>40.0</v>
      </c>
      <c r="F10" s="105">
        <v>27.0</v>
      </c>
      <c r="G10" s="105">
        <v>38.0</v>
      </c>
      <c r="H10" s="104">
        <v>28.0</v>
      </c>
      <c r="I10" s="104">
        <v>32.0</v>
      </c>
      <c r="J10" s="104"/>
      <c r="K10" s="104"/>
      <c r="L10" s="104">
        <v>27.0</v>
      </c>
      <c r="M10" s="104">
        <v>41.0</v>
      </c>
      <c r="N10" s="105">
        <v>13.0</v>
      </c>
      <c r="O10" s="105">
        <v>33.0</v>
      </c>
      <c r="P10" s="50">
        <v>15.0</v>
      </c>
      <c r="Q10" s="50">
        <v>31.0</v>
      </c>
      <c r="R10" s="50">
        <v>11.0</v>
      </c>
      <c r="S10" s="50">
        <v>1.0</v>
      </c>
      <c r="T10" s="106">
        <f t="shared" ref="T10:U10" si="8">SUM(R10+P10+N10+L10+J10+H10+F10+D10+B10)</f>
        <v>189</v>
      </c>
      <c r="U10" s="107">
        <f t="shared" si="8"/>
        <v>249</v>
      </c>
      <c r="V10" s="108">
        <f t="shared" si="3"/>
        <v>75.90361446</v>
      </c>
      <c r="W10" s="111">
        <v>4.0</v>
      </c>
      <c r="X10" s="48" t="s">
        <v>57</v>
      </c>
    </row>
    <row r="11" ht="14.25" customHeight="1">
      <c r="A11" s="48" t="s">
        <v>57</v>
      </c>
      <c r="B11" s="103">
        <v>29.0</v>
      </c>
      <c r="C11" s="103">
        <v>48.0</v>
      </c>
      <c r="D11" s="104">
        <v>16.0</v>
      </c>
      <c r="E11" s="104">
        <v>38.0</v>
      </c>
      <c r="F11" s="105">
        <v>11.0</v>
      </c>
      <c r="G11" s="105">
        <v>1.0</v>
      </c>
      <c r="H11" s="104">
        <v>31.0</v>
      </c>
      <c r="I11" s="104">
        <v>54.0</v>
      </c>
      <c r="J11" s="104"/>
      <c r="K11" s="104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38" t="s">
        <v>9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699305555555556" right="0.699305555555556" top="0.75"/>
  <pageSetup paperSize="9" orientation="portrait"/>
  <drawing r:id="rId1"/>
</worksheet>
</file>